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myeitaas-my.sharepoint-mil.us/personal/ronald_a_burwell_civ_army_mil/Documents/Desktop/CSPD 2020/0. Monthly BDFA/June 2025/"/>
    </mc:Choice>
  </mc:AlternateContent>
  <xr:revisionPtr revIDLastSave="46" documentId="13_ncr:1_{BA08E67B-79D4-4500-B4D0-829813872B10}" xr6:coauthVersionLast="47" xr6:coauthVersionMax="47" xr10:uidLastSave="{6EC59A16-7FDC-4892-B9C2-C1E5833AEF27}"/>
  <bookViews>
    <workbookView xWindow="-120" yWindow="270" windowWidth="29040" windowHeight="15330" tabRatio="952" xr2:uid="{00000000-000D-0000-FFFF-FFFF00000000}"/>
  </bookViews>
  <sheets>
    <sheet name="OCONUS BRK TABLE" sheetId="27" r:id="rId1"/>
    <sheet name="OCONUS LUN TABLE" sheetId="25" r:id="rId2"/>
    <sheet name="OCONUS DIN TABLE" sheetId="23" r:id="rId3"/>
    <sheet name="OCONUS BRUNCH TABLE" sheetId="21" r:id="rId4"/>
    <sheet name="OCONUS SUPPER TABLE" sheetId="19" r:id="rId5"/>
    <sheet name="CONUS BRK TABLE" sheetId="1" r:id="rId6"/>
    <sheet name="CONUS LUNCH TABLE" sheetId="2" r:id="rId7"/>
    <sheet name="CONUS DIN TABLE " sheetId="3" r:id="rId8"/>
    <sheet name="CONUS BRUNCH TABLE " sheetId="5" r:id="rId9"/>
    <sheet name="CONUS SUPPER TABLE " sheetId="12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5" l="1"/>
  <c r="D4" i="19" l="1"/>
  <c r="D2" i="19" s="1"/>
  <c r="D5" i="19"/>
  <c r="D6" i="19"/>
  <c r="D7" i="19"/>
  <c r="D8" i="19"/>
  <c r="D9" i="19"/>
  <c r="C11" i="19"/>
  <c r="D4" i="21"/>
  <c r="D2" i="21" s="1"/>
  <c r="D5" i="21"/>
  <c r="D6" i="21"/>
  <c r="D7" i="21"/>
  <c r="D8" i="21"/>
  <c r="D9" i="21"/>
  <c r="C11" i="21"/>
  <c r="D4" i="23"/>
  <c r="D2" i="23" s="1"/>
  <c r="D5" i="23"/>
  <c r="D6" i="23"/>
  <c r="D7" i="23"/>
  <c r="D8" i="23"/>
  <c r="D9" i="23"/>
  <c r="C11" i="23"/>
  <c r="D2" i="25"/>
  <c r="D5" i="25"/>
  <c r="D6" i="25"/>
  <c r="D7" i="25"/>
  <c r="D8" i="25"/>
  <c r="D9" i="25"/>
  <c r="C11" i="25"/>
  <c r="D4" i="27"/>
  <c r="D2" i="27" s="1"/>
  <c r="D5" i="27"/>
  <c r="D6" i="27"/>
  <c r="D7" i="27"/>
  <c r="D8" i="27"/>
  <c r="C10" i="27"/>
  <c r="D4" i="1"/>
  <c r="D2" i="1" s="1"/>
  <c r="D4" i="12"/>
  <c r="D2" i="12" s="1"/>
  <c r="D5" i="12"/>
  <c r="D6" i="12"/>
  <c r="D7" i="12"/>
  <c r="D8" i="12"/>
  <c r="D9" i="12"/>
  <c r="C11" i="12"/>
  <c r="D4" i="5"/>
  <c r="D2" i="5" s="1"/>
  <c r="D5" i="5"/>
  <c r="D6" i="5"/>
  <c r="D7" i="5"/>
  <c r="D8" i="5"/>
  <c r="D9" i="5"/>
  <c r="C11" i="5"/>
  <c r="D4" i="3"/>
  <c r="D2" i="3" s="1"/>
  <c r="D4" i="2"/>
  <c r="D2" i="2" s="1"/>
  <c r="D9" i="3"/>
  <c r="D8" i="3"/>
  <c r="D7" i="3"/>
  <c r="D6" i="3"/>
  <c r="D5" i="3"/>
  <c r="D9" i="2"/>
  <c r="D8" i="2"/>
  <c r="D7" i="2"/>
  <c r="D6" i="2"/>
  <c r="D5" i="2"/>
  <c r="D8" i="1"/>
  <c r="D7" i="1"/>
  <c r="D6" i="1"/>
  <c r="D5" i="1"/>
  <c r="C11" i="3"/>
  <c r="C11" i="2"/>
  <c r="C10" i="1"/>
  <c r="D11" i="19" l="1"/>
  <c r="D11" i="2"/>
  <c r="D11" i="3"/>
  <c r="D11" i="12"/>
  <c r="D10" i="1"/>
  <c r="D11" i="5"/>
  <c r="D11" i="21"/>
  <c r="D11" i="23"/>
  <c r="D11" i="25"/>
  <c r="D10" i="27"/>
</calcChain>
</file>

<file path=xl/sharedStrings.xml><?xml version="1.0" encoding="utf-8"?>
<sst xmlns="http://schemas.openxmlformats.org/spreadsheetml/2006/main" count="218" uniqueCount="47">
  <si>
    <t xml:space="preserve"> BDFA VALUE</t>
  </si>
  <si>
    <t xml:space="preserve">main (50%) </t>
  </si>
  <si>
    <t>fitness bar (25%)</t>
  </si>
  <si>
    <t>beverages(10%)</t>
  </si>
  <si>
    <t>pastries (10%)</t>
  </si>
  <si>
    <t>condiments (5%)</t>
  </si>
  <si>
    <t>breakfast dollar target</t>
  </si>
  <si>
    <t xml:space="preserve"> </t>
  </si>
  <si>
    <r>
      <t>Instructions for changes using Excel  - Change cell A2 to post</t>
    </r>
    <r>
      <rPr>
        <b/>
        <sz val="10"/>
        <color rgb="FFFF0000"/>
        <rFont val="Arial"/>
        <family val="2"/>
      </rPr>
      <t xml:space="preserve"> your locality specific rate</t>
    </r>
  </si>
  <si>
    <t>A2=BDFA Value</t>
  </si>
  <si>
    <t xml:space="preserve">A4-8= Title with percentages for the meal component </t>
  </si>
  <si>
    <t>A,C,D10= Totals</t>
  </si>
  <si>
    <t xml:space="preserve">D1=Percentage of BDFA allocated to this meal </t>
  </si>
  <si>
    <t xml:space="preserve">To change BDFA Value double click on block A2, input new BDFA Value hit enter.  </t>
  </si>
  <si>
    <t>Notice all other dollar values in blocks D4-8 will update.</t>
  </si>
  <si>
    <t xml:space="preserve">  </t>
  </si>
  <si>
    <t xml:space="preserve">To change block D1 double click on block and input new percentage in decimal </t>
  </si>
  <si>
    <r>
      <t xml:space="preserve">format hit enter.  Example 0.4=40%.  </t>
    </r>
    <r>
      <rPr>
        <b/>
        <sz val="9"/>
        <rFont val="Arial"/>
        <family val="2"/>
      </rPr>
      <t>THE TOTAL % PER DAY MAY NEVER EXCEED 100% OF THE BDFA</t>
    </r>
  </si>
  <si>
    <t xml:space="preserve">To change blocks C4-8 double click on block and input percentage in decimal </t>
  </si>
  <si>
    <t>format hit enter.  Example 0.5=50%</t>
  </si>
  <si>
    <t>Pie Charts will automatically update when changes are made to the Tables worksheet</t>
  </si>
  <si>
    <t xml:space="preserve">BDFA VALUE </t>
  </si>
  <si>
    <t xml:space="preserve">entrée (40%) </t>
  </si>
  <si>
    <t>veg/soup/starch (15%)</t>
  </si>
  <si>
    <t>salad bar (15%)</t>
  </si>
  <si>
    <t>beverages (10%)</t>
  </si>
  <si>
    <t>desserts (15%)</t>
  </si>
  <si>
    <t>condiments( 5%)</t>
  </si>
  <si>
    <t>lunch dollar target</t>
  </si>
  <si>
    <t xml:space="preserve">A4-9= Title with percentages for the meal component </t>
  </si>
  <si>
    <t>A,C,D11= Totals</t>
  </si>
  <si>
    <t>Notice all other dollar values in blocks D4-9 will update.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</si>
  <si>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</t>
    </r>
  </si>
  <si>
    <t xml:space="preserve">To change blocks C4-9 double click on block and input percentage in decimal </t>
  </si>
  <si>
    <t xml:space="preserve">Pie Charts will automatically update  when changes are made to the Tables worksheets </t>
  </si>
  <si>
    <t>BDFA VALUE</t>
  </si>
  <si>
    <t>entrée (40%)</t>
  </si>
  <si>
    <t>vegetable/starch/soup (15%)</t>
  </si>
  <si>
    <t>desserts(15%)</t>
  </si>
  <si>
    <t xml:space="preserve">dinner dollar target </t>
  </si>
  <si>
    <t xml:space="preserve">brunch dollar target </t>
  </si>
  <si>
    <t>A4-8= Title with percentages for the meal component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</si>
  <si>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 </t>
    </r>
  </si>
  <si>
    <t xml:space="preserve">beverages (10%) </t>
  </si>
  <si>
    <t xml:space="preserve">supper dollar target </t>
  </si>
  <si>
    <r>
      <t xml:space="preserve">format hit enter.  Example 0.4=40% </t>
    </r>
    <r>
      <rPr>
        <b/>
        <sz val="9"/>
        <rFont val="Arial"/>
        <family val="2"/>
      </rPr>
      <t>THE TOTAL % PER DAY MAY NEVER EXCEED 100% OF THE BDFA</t>
    </r>
  </si>
  <si>
    <t xml:space="preserve">Pie Charts will automatically update when changes are made to the Tables worksheet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</si>
</sst>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-yy;@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9" fontId="0" fillId="0" borderId="0" xfId="2" applyFont="1"/>
    <xf numFmtId="44" fontId="0" fillId="0" borderId="0" xfId="1" applyFont="1"/>
    <xf numFmtId="9" fontId="0" fillId="0" borderId="0" xfId="0" applyNumberFormat="1"/>
    <xf numFmtId="0" fontId="0" fillId="0" borderId="1" xfId="0" applyBorder="1"/>
    <xf numFmtId="9" fontId="0" fillId="0" borderId="1" xfId="2" applyFont="1" applyBorder="1"/>
    <xf numFmtId="9" fontId="0" fillId="0" borderId="1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horizontal="center"/>
    </xf>
    <xf numFmtId="0" fontId="5" fillId="0" borderId="0" xfId="0" applyFont="1"/>
    <xf numFmtId="164" fontId="4" fillId="0" borderId="1" xfId="0" applyNumberFormat="1" applyFont="1" applyBorder="1"/>
    <xf numFmtId="0" fontId="0" fillId="0" borderId="2" xfId="0" applyBorder="1"/>
    <xf numFmtId="0" fontId="0" fillId="0" borderId="3" xfId="0" applyBorder="1"/>
    <xf numFmtId="9" fontId="0" fillId="0" borderId="3" xfId="2" applyFont="1" applyBorder="1"/>
    <xf numFmtId="9" fontId="1" fillId="0" borderId="0" xfId="2" applyFont="1"/>
    <xf numFmtId="0" fontId="1" fillId="0" borderId="0" xfId="0" applyFont="1"/>
    <xf numFmtId="44" fontId="0" fillId="0" borderId="5" xfId="0" applyNumberFormat="1" applyBorder="1"/>
    <xf numFmtId="0" fontId="0" fillId="0" borderId="4" xfId="0" applyBorder="1"/>
    <xf numFmtId="44" fontId="0" fillId="0" borderId="5" xfId="1" applyFont="1" applyBorder="1"/>
    <xf numFmtId="0" fontId="0" fillId="0" borderId="5" xfId="0" applyBorder="1"/>
    <xf numFmtId="0" fontId="0" fillId="0" borderId="6" xfId="0" applyBorder="1"/>
    <xf numFmtId="44" fontId="0" fillId="0" borderId="7" xfId="1" applyFont="1" applyBorder="1"/>
    <xf numFmtId="0" fontId="0" fillId="0" borderId="8" xfId="0" applyBorder="1"/>
    <xf numFmtId="9" fontId="0" fillId="0" borderId="8" xfId="2" applyFont="1" applyBorder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9" fontId="0" fillId="0" borderId="11" xfId="2" applyFont="1" applyBorder="1"/>
    <xf numFmtId="9" fontId="0" fillId="0" borderId="12" xfId="0" applyNumberFormat="1" applyBorder="1"/>
    <xf numFmtId="8" fontId="0" fillId="0" borderId="1" xfId="1" applyNumberFormat="1" applyFont="1" applyBorder="1"/>
    <xf numFmtId="0" fontId="1" fillId="0" borderId="1" xfId="0" applyFont="1" applyBorder="1"/>
    <xf numFmtId="9" fontId="1" fillId="0" borderId="1" xfId="2" applyFont="1" applyBorder="1"/>
    <xf numFmtId="0" fontId="1" fillId="0" borderId="5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BREAKFAST</a:t>
            </a:r>
          </a:p>
        </c:rich>
      </c:tx>
      <c:layout>
        <c:manualLayout>
          <c:xMode val="edge"/>
          <c:yMode val="edge"/>
          <c:x val="0.37180910099889525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92008879023338"/>
          <c:y val="0.33605220228385757"/>
          <c:w val="0.29078801331853532"/>
          <c:h val="0.4274061990212115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15-47CB-9D9E-0F54A37B4D4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15-47CB-9D9E-0F54A37B4D4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15-47CB-9D9E-0F54A37B4D4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15-47CB-9D9E-0F54A37B4D49}"/>
              </c:ext>
            </c:extLst>
          </c:dPt>
          <c:dLbls>
            <c:dLbl>
              <c:idx val="1"/>
              <c:layout>
                <c:manualLayout>
                  <c:x val="2.2603068440212575E-2"/>
                  <c:y val="1.18233158999454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15-47CB-9D9E-0F54A37B4D49}"/>
                </c:ext>
              </c:extLst>
            </c:dLbl>
            <c:dLbl>
              <c:idx val="2"/>
              <c:layout>
                <c:manualLayout>
                  <c:x val="1.4836695346583963E-2"/>
                  <c:y val="1.58156003695414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15-47CB-9D9E-0F54A37B4D49}"/>
                </c:ext>
              </c:extLst>
            </c:dLbl>
            <c:dLbl>
              <c:idx val="3"/>
              <c:layout>
                <c:manualLayout>
                  <c:x val="-4.2385127778064042E-3"/>
                  <c:y val="8.1175420082798926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15-47CB-9D9E-0F54A37B4D49}"/>
                </c:ext>
              </c:extLst>
            </c:dLbl>
            <c:dLbl>
              <c:idx val="4"/>
              <c:layout>
                <c:manualLayout>
                  <c:x val="4.1384615031874371E-2"/>
                  <c:y val="-4.8901619256355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15-47CB-9D9E-0F54A37B4D4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cat>
          <c:val>
            <c:numRef>
              <c:f>'OCONUS BRK TABLE'!$D$4:$D$8</c:f>
              <c:numCache>
                <c:formatCode>_("$"* #,##0.00_);_("$"* \(#,##0.00\);_("$"* "-"??_);_(@_)</c:formatCode>
                <c:ptCount val="5"/>
                <c:pt idx="0">
                  <c:v>2.5950000000000002</c:v>
                </c:pt>
                <c:pt idx="1">
                  <c:v>1.2975000000000001</c:v>
                </c:pt>
                <c:pt idx="2">
                  <c:v>0.51900000000000002</c:v>
                </c:pt>
                <c:pt idx="3">
                  <c:v>0.51900000000000002</c:v>
                </c:pt>
                <c:pt idx="4">
                  <c:v>0.25950000000000001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15-47CB-9D9E-0F54A37B4D49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123"/>
          <c:h val="0.197389885807504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SUPPER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CF-4A66-9B6B-767CDB854B1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CF-4A66-9B6B-767CDB854B1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CF-4A66-9B6B-767CDB854B1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CF-4A66-9B6B-767CDB854B1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CF-4A66-9B6B-767CDB854B11}"/>
              </c:ext>
            </c:extLst>
          </c:dPt>
          <c:dLbls>
            <c:dLbl>
              <c:idx val="1"/>
              <c:layout>
                <c:manualLayout>
                  <c:x val="1.569290285133455E-2"/>
                  <c:y val="1.6280138039907251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CF-4A66-9B6B-767CDB854B11}"/>
                </c:ext>
              </c:extLst>
            </c:dLbl>
            <c:dLbl>
              <c:idx val="2"/>
              <c:layout>
                <c:manualLayout>
                  <c:x val="-5.3531524741239839E-3"/>
                  <c:y val="-1.5974812714404554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CF-4A66-9B6B-767CDB854B11}"/>
                </c:ext>
              </c:extLst>
            </c:dLbl>
            <c:dLbl>
              <c:idx val="4"/>
              <c:layout>
                <c:manualLayout>
                  <c:x val="1.224373788535687E-2"/>
                  <c:y val="1.6075617992835165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CF-4A66-9B6B-767CDB854B11}"/>
                </c:ext>
              </c:extLst>
            </c:dLbl>
            <c:dLbl>
              <c:idx val="5"/>
              <c:layout>
                <c:manualLayout>
                  <c:x val="5.2373223942657469E-2"/>
                  <c:y val="-1.3555999471499661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CF-4A66-9B6B-767CDB854B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SUPPER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'CONUS SUPPER TABLE '!$D$4:$D$9</c:f>
              <c:numCache>
                <c:formatCode>_("$"* #,##0.00_);_("$"* \(#,##0.00\);_("$"* "-"??_);_(@_)</c:formatCode>
                <c:ptCount val="6"/>
                <c:pt idx="0">
                  <c:v>4.5936000000000003</c:v>
                </c:pt>
                <c:pt idx="1">
                  <c:v>1.7225999999999999</c:v>
                </c:pt>
                <c:pt idx="2">
                  <c:v>1.7225999999999999</c:v>
                </c:pt>
                <c:pt idx="3">
                  <c:v>1.7225999999999999</c:v>
                </c:pt>
                <c:pt idx="4">
                  <c:v>1.1484000000000001</c:v>
                </c:pt>
                <c:pt idx="5">
                  <c:v>0.57420000000000004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CF-4A66-9B6B-767CDB854B11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SUPPER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'CONUS SUPPER TABLE '!$D$4:$D$9</c:f>
              <c:numCache>
                <c:formatCode>_("$"* #,##0.00_);_("$"* \(#,##0.00\);_("$"* "-"??_);_(@_)</c:formatCode>
                <c:ptCount val="6"/>
                <c:pt idx="0">
                  <c:v>4.5936000000000003</c:v>
                </c:pt>
                <c:pt idx="1">
                  <c:v>1.7225999999999999</c:v>
                </c:pt>
                <c:pt idx="2">
                  <c:v>1.7225999999999999</c:v>
                </c:pt>
                <c:pt idx="3">
                  <c:v>1.7225999999999999</c:v>
                </c:pt>
                <c:pt idx="4">
                  <c:v>1.1484000000000001</c:v>
                </c:pt>
                <c:pt idx="5">
                  <c:v>0.57420000000000004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8CF-4A66-9B6B-767CDB854B11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LUNCH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15-474B-978D-51F257145ED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15-474B-978D-51F257145ED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15-474B-978D-51F257145ED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515-474B-978D-51F257145ED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515-474B-978D-51F257145EDD}"/>
              </c:ext>
            </c:extLst>
          </c:dPt>
          <c:dLbls>
            <c:dLbl>
              <c:idx val="0"/>
              <c:layout>
                <c:manualLayout>
                  <c:x val="-0.21388639383040084"/>
                  <c:y val="7.61660106911652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15-474B-978D-51F257145EDD}"/>
                </c:ext>
              </c:extLst>
            </c:dLbl>
            <c:dLbl>
              <c:idx val="1"/>
              <c:layout>
                <c:manualLayout>
                  <c:x val="-5.4907812449369812E-2"/>
                  <c:y val="-4.227909709290299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62544670737535"/>
                      <c:h val="0.183343875362659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515-474B-978D-51F257145EDD}"/>
                </c:ext>
              </c:extLst>
            </c:dLbl>
            <c:dLbl>
              <c:idx val="2"/>
              <c:layout>
                <c:manualLayout>
                  <c:x val="-1.4341725802793168E-3"/>
                  <c:y val="-1.0146091904140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15-474B-978D-51F257145EDD}"/>
                </c:ext>
              </c:extLst>
            </c:dLbl>
            <c:dLbl>
              <c:idx val="3"/>
              <c:layout>
                <c:manualLayout>
                  <c:x val="4.0616311849907653E-3"/>
                  <c:y val="1.0171018037771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15-474B-978D-51F257145EDD}"/>
                </c:ext>
              </c:extLst>
            </c:dLbl>
            <c:dLbl>
              <c:idx val="4"/>
              <c:layout>
                <c:manualLayout>
                  <c:x val="2.4850782541071103E-3"/>
                  <c:y val="4.547286113551909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15-474B-978D-51F257145EDD}"/>
                </c:ext>
              </c:extLst>
            </c:dLbl>
            <c:dLbl>
              <c:idx val="5"/>
              <c:layout>
                <c:manualLayout>
                  <c:x val="4.1441395583127864E-2"/>
                  <c:y val="-6.304477138224292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84185688910099"/>
                      <c:h val="0.152904925586145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515-474B-978D-51F257145ED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LUN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'OCONUS LUN TABLE'!$D$4:$D$9</c:f>
              <c:numCache>
                <c:formatCode>_("$"* #,##0.00_);_("$"* \(#,##0.00\);_("$"* "-"??_);_(@_)</c:formatCode>
                <c:ptCount val="6"/>
                <c:pt idx="0">
                  <c:v>4.1520000000000001</c:v>
                </c:pt>
                <c:pt idx="1">
                  <c:v>1.5570000000000002</c:v>
                </c:pt>
                <c:pt idx="2">
                  <c:v>1.5570000000000002</c:v>
                </c:pt>
                <c:pt idx="3">
                  <c:v>1.038</c:v>
                </c:pt>
                <c:pt idx="4">
                  <c:v>1.5570000000000002</c:v>
                </c:pt>
                <c:pt idx="5">
                  <c:v>0.51900000000000002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515-474B-978D-51F257145ED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12319644839823"/>
          <c:y val="0.51223491027732448"/>
          <c:w val="0.20088790233074327"/>
          <c:h val="0.236541598694942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DINNER </a:t>
            </a:r>
          </a:p>
        </c:rich>
      </c:tx>
      <c:layout>
        <c:manualLayout>
          <c:xMode val="edge"/>
          <c:yMode val="edge"/>
          <c:x val="0.40066592674805784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516-48B4-8DF3-F88D720C02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516-48B4-8DF3-F88D720C02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516-48B4-8DF3-F88D720C02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516-48B4-8DF3-F88D720C02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516-48B4-8DF3-F88D720C0234}"/>
              </c:ext>
            </c:extLst>
          </c:dPt>
          <c:dLbls>
            <c:dLbl>
              <c:idx val="2"/>
              <c:layout>
                <c:manualLayout>
                  <c:x val="-6.0627381222534285E-3"/>
                  <c:y val="-1.95900815257965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16-48B4-8DF3-F88D720C0234}"/>
                </c:ext>
              </c:extLst>
            </c:dLbl>
            <c:dLbl>
              <c:idx val="5"/>
              <c:layout>
                <c:manualLayout>
                  <c:x val="6.0848751897202263E-2"/>
                  <c:y val="-6.26530475119202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16-48B4-8DF3-F88D720C023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DIN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DIN TABLE'!$D$4:$D$9</c:f>
              <c:numCache>
                <c:formatCode>_("$"* #,##0.00_);_("$"* \(#,##0.00\);_("$"* "-"??_);_(@_)</c:formatCode>
                <c:ptCount val="6"/>
                <c:pt idx="0">
                  <c:v>4.1520000000000001</c:v>
                </c:pt>
                <c:pt idx="1">
                  <c:v>1.5570000000000002</c:v>
                </c:pt>
                <c:pt idx="2">
                  <c:v>1.5570000000000002</c:v>
                </c:pt>
                <c:pt idx="3">
                  <c:v>1.5570000000000002</c:v>
                </c:pt>
                <c:pt idx="4">
                  <c:v>1.038</c:v>
                </c:pt>
                <c:pt idx="5">
                  <c:v>0.51900000000000002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16-48B4-8DF3-F88D720C023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0453"/>
          <c:h val="0.236541598694943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BRUNCH</a:t>
            </a:r>
          </a:p>
        </c:rich>
      </c:tx>
      <c:layout>
        <c:manualLayout>
          <c:xMode val="edge"/>
          <c:yMode val="edge"/>
          <c:x val="0.41509433962264652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D4-4227-97B5-7BBE917A8D7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D4-4227-97B5-7BBE917A8D7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9D4-4227-97B5-7BBE917A8D7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D4-4227-97B5-7BBE917A8D7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D4-4227-97B5-7BBE917A8D7F}"/>
              </c:ext>
            </c:extLst>
          </c:dPt>
          <c:dLbls>
            <c:dLbl>
              <c:idx val="1"/>
              <c:layout>
                <c:manualLayout>
                  <c:x val="-2.2349988051310884E-2"/>
                  <c:y val="7.5304452478440682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D4-4227-97B5-7BBE917A8D7F}"/>
                </c:ext>
              </c:extLst>
            </c:dLbl>
            <c:dLbl>
              <c:idx val="2"/>
              <c:layout>
                <c:manualLayout>
                  <c:x val="-5.3741150866058688E-3"/>
                  <c:y val="-1.4336256287065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D4-4227-97B5-7BBE917A8D7F}"/>
                </c:ext>
              </c:extLst>
            </c:dLbl>
            <c:dLbl>
              <c:idx val="3"/>
              <c:layout>
                <c:manualLayout>
                  <c:x val="3.5922930256456465E-3"/>
                  <c:y val="1.03247538742429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D4-4227-97B5-7BBE917A8D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BRUNCH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BRUNCH TABLE'!$D$4:$D$9</c:f>
              <c:numCache>
                <c:formatCode>_("$"* #,##0.00_);_("$"* \(#,##0.00\);_("$"* "-"??_);_(@_)</c:formatCode>
                <c:ptCount val="6"/>
                <c:pt idx="0">
                  <c:v>4.6710000000000003</c:v>
                </c:pt>
                <c:pt idx="1">
                  <c:v>1.751625</c:v>
                </c:pt>
                <c:pt idx="2">
                  <c:v>1.751625</c:v>
                </c:pt>
                <c:pt idx="3">
                  <c:v>1.751625</c:v>
                </c:pt>
                <c:pt idx="4">
                  <c:v>1.1677500000000001</c:v>
                </c:pt>
                <c:pt idx="5">
                  <c:v>0.58387500000000003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D4-4227-97B5-7BBE917A8D7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93"/>
          <c:h val="0.207177814029363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SUPPER</a:t>
            </a:r>
          </a:p>
        </c:rich>
      </c:tx>
      <c:layout>
        <c:manualLayout>
          <c:xMode val="edge"/>
          <c:yMode val="edge"/>
          <c:x val="0.39622641509434786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F43-4E97-8CB7-1974E32249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F43-4E97-8CB7-1974E322493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F43-4E97-8CB7-1974E322493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F43-4E97-8CB7-1974E322493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F43-4E97-8CB7-1974E3224931}"/>
              </c:ext>
            </c:extLst>
          </c:dPt>
          <c:dLbls>
            <c:dLbl>
              <c:idx val="1"/>
              <c:layout>
                <c:manualLayout>
                  <c:x val="-4.4947276700428897E-2"/>
                  <c:y val="7.5858967083054646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3-4E97-8CB7-1974E3224931}"/>
                </c:ext>
              </c:extLst>
            </c:dLbl>
            <c:dLbl>
              <c:idx val="2"/>
              <c:layout>
                <c:manualLayout>
                  <c:x val="-6.8321812436791902E-3"/>
                  <c:y val="-1.8985963934643951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43-4E97-8CB7-1974E3224931}"/>
                </c:ext>
              </c:extLst>
            </c:dLbl>
            <c:dLbl>
              <c:idx val="5"/>
              <c:layout>
                <c:manualLayout>
                  <c:x val="3.9061965016660621E-2"/>
                  <c:y val="-2.659736146890234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43-4E97-8CB7-1974E322493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SUPPER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'OCONUS SUPPER TABLE'!$D$4:$D$9</c:f>
              <c:numCache>
                <c:formatCode>_("$"* #,##0.00_);_("$"* \(#,##0.00\);_("$"* "-"??_);_(@_)</c:formatCode>
                <c:ptCount val="6"/>
                <c:pt idx="0">
                  <c:v>5.7090000000000005</c:v>
                </c:pt>
                <c:pt idx="1">
                  <c:v>2.1408749999999999</c:v>
                </c:pt>
                <c:pt idx="2">
                  <c:v>2.1408749999999999</c:v>
                </c:pt>
                <c:pt idx="3">
                  <c:v>2.1408749999999999</c:v>
                </c:pt>
                <c:pt idx="4">
                  <c:v>1.4272500000000001</c:v>
                </c:pt>
                <c:pt idx="5">
                  <c:v>0.71362500000000006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F43-4E97-8CB7-1974E3224931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08"/>
          <c:h val="0.23654159869494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BREAKFAST</a:t>
            </a:r>
          </a:p>
        </c:rich>
      </c:tx>
      <c:layout>
        <c:manualLayout>
          <c:xMode val="edge"/>
          <c:yMode val="edge"/>
          <c:x val="0.3806881243063263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413984461709179"/>
          <c:y val="0.33931484502448001"/>
          <c:w val="0.2863485016648244"/>
          <c:h val="0.42088091353997642"/>
        </c:manualLayout>
      </c:layout>
      <c:pieChart>
        <c:varyColors val="1"/>
        <c:ser>
          <c:idx val="0"/>
          <c:order val="0"/>
          <c:tx>
            <c:strRef>
              <c:f>'CONUS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310-4625-98BE-B348D719B25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180-47B5-A00F-19744451F67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180-47B5-A00F-19744451F6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180-47B5-A00F-19744451F6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180-47B5-A00F-19744451F679}"/>
              </c:ext>
            </c:extLst>
          </c:dPt>
          <c:dLbls>
            <c:dLbl>
              <c:idx val="1"/>
              <c:layout>
                <c:manualLayout>
                  <c:x val="-2.3459609005351975E-2"/>
                  <c:y val="-2.6878897433282048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80-47B5-A00F-19744451F679}"/>
                </c:ext>
              </c:extLst>
            </c:dLbl>
            <c:dLbl>
              <c:idx val="4"/>
              <c:layout>
                <c:manualLayout>
                  <c:x val="3.8626466742349465E-2"/>
                  <c:y val="-6.2661861786207917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80-47B5-A00F-19744451F6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2.0880000000000001</c:v>
                </c:pt>
                <c:pt idx="1">
                  <c:v>1.044</c:v>
                </c:pt>
                <c:pt idx="2">
                  <c:v>0.41760000000000003</c:v>
                </c:pt>
                <c:pt idx="3">
                  <c:v>0.41760000000000003</c:v>
                </c:pt>
                <c:pt idx="4">
                  <c:v>0.20880000000000001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80-47B5-A00F-19744451F67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2.0880000000000001</c:v>
                </c:pt>
                <c:pt idx="1">
                  <c:v>1.044</c:v>
                </c:pt>
                <c:pt idx="2">
                  <c:v>0.41760000000000003</c:v>
                </c:pt>
                <c:pt idx="3">
                  <c:v>0.41760000000000003</c:v>
                </c:pt>
                <c:pt idx="4">
                  <c:v>0.20880000000000001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180-47B5-A00F-19744451F67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180-47B5-A00F-19744451F67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180-47B5-A00F-19744451F6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180-47B5-A00F-19744451F6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180-47B5-A00F-19744451F67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TABLE'!$C$4:$C$8</c:f>
              <c:numCache>
                <c:formatCode>0%</c:formatCode>
                <c:ptCount val="5"/>
                <c:pt idx="0">
                  <c:v>0.5</c:v>
                </c:pt>
                <c:pt idx="1">
                  <c:v>0.25</c:v>
                </c:pt>
                <c:pt idx="2">
                  <c:v>0.1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180-47B5-A00F-19744451F679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071"/>
          <c:h val="0.197389885807503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LUNCH</a:t>
            </a:r>
          </a:p>
        </c:rich>
      </c:tx>
      <c:layout>
        <c:manualLayout>
          <c:xMode val="edge"/>
          <c:yMode val="edge"/>
          <c:x val="0.413984461709222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tx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8F-498C-A7C8-1CF41313EC8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8F-498C-A7C8-1CF41313EC8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8F-498C-A7C8-1CF41313EC8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E8F-498C-A7C8-1CF41313EC8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E8F-498C-A7C8-1CF41313EC87}"/>
              </c:ext>
            </c:extLst>
          </c:dPt>
          <c:dLbls>
            <c:dLbl>
              <c:idx val="4"/>
              <c:layout>
                <c:manualLayout>
                  <c:x val="8.3887134499382541E-3"/>
                  <c:y val="2.12189120971126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8F-498C-A7C8-1CF41313EC87}"/>
                </c:ext>
              </c:extLst>
            </c:dLbl>
            <c:dLbl>
              <c:idx val="5"/>
              <c:layout>
                <c:manualLayout>
                  <c:x val="4.4947160241470663E-2"/>
                  <c:y val="1.576755432360513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8F-498C-A7C8-1CF41313EC8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'CONUS LUNCH TABLE'!$D$4:$D$9</c:f>
              <c:numCache>
                <c:formatCode>_("$"* #,##0.00_);_("$"* \(#,##0.00\);_("$"* "-"??_);_(@_)</c:formatCode>
                <c:ptCount val="6"/>
                <c:pt idx="0">
                  <c:v>3.3408000000000002</c:v>
                </c:pt>
                <c:pt idx="1">
                  <c:v>1.2527999999999999</c:v>
                </c:pt>
                <c:pt idx="2">
                  <c:v>1.2527999999999999</c:v>
                </c:pt>
                <c:pt idx="3">
                  <c:v>0.83520000000000005</c:v>
                </c:pt>
                <c:pt idx="4">
                  <c:v>1.2527999999999999</c:v>
                </c:pt>
                <c:pt idx="5">
                  <c:v>0.41760000000000003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8F-498C-A7C8-1CF41313EC8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801331853496059"/>
          <c:y val="0.51060358890700608"/>
          <c:w val="0.20088790233074416"/>
          <c:h val="0.236541598694944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DINNER </a:t>
            </a:r>
          </a:p>
        </c:rich>
      </c:tx>
      <c:layout>
        <c:manualLayout>
          <c:xMode val="edge"/>
          <c:yMode val="edge"/>
          <c:x val="0.4095449500554939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13-4681-8441-5011E7F89E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13-4681-8441-5011E7F89E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F13-4681-8441-5011E7F89E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F13-4681-8441-5011E7F89E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F13-4681-8441-5011E7F89E34}"/>
              </c:ext>
            </c:extLst>
          </c:dPt>
          <c:dLbls>
            <c:dLbl>
              <c:idx val="1"/>
              <c:layout>
                <c:manualLayout>
                  <c:x val="-4.5462432902171217E-2"/>
                  <c:y val="2.062725870570814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13-4681-8441-5011E7F89E34}"/>
                </c:ext>
              </c:extLst>
            </c:dLbl>
            <c:dLbl>
              <c:idx val="2"/>
              <c:layout>
                <c:manualLayout>
                  <c:x val="-1.0367176461874364E-3"/>
                  <c:y val="-1.46388432688430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13-4681-8441-5011E7F89E34}"/>
                </c:ext>
              </c:extLst>
            </c:dLbl>
            <c:dLbl>
              <c:idx val="4"/>
              <c:layout>
                <c:manualLayout>
                  <c:x val="-1.4930970117097153E-2"/>
                  <c:y val="-1.568009847084040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42716586876753"/>
                      <c:h val="3.58637454928573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F13-4681-8441-5011E7F89E34}"/>
                </c:ext>
              </c:extLst>
            </c:dLbl>
            <c:dLbl>
              <c:idx val="5"/>
              <c:layout>
                <c:manualLayout>
                  <c:x val="4.1980659427888381E-2"/>
                  <c:y val="-1.844651022052566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13-4681-8441-5011E7F89E3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DIN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DIN TABLE '!$D$4:$D$9</c:f>
              <c:numCache>
                <c:formatCode>_("$"* #,##0.00_);_("$"* \(#,##0.00\);_("$"* "-"??_);_(@_)</c:formatCode>
                <c:ptCount val="6"/>
                <c:pt idx="0">
                  <c:v>3.3408000000000002</c:v>
                </c:pt>
                <c:pt idx="1">
                  <c:v>1.2527999999999999</c:v>
                </c:pt>
                <c:pt idx="2">
                  <c:v>1.2527999999999999</c:v>
                </c:pt>
                <c:pt idx="3">
                  <c:v>1.2527999999999999</c:v>
                </c:pt>
                <c:pt idx="4">
                  <c:v>0.83520000000000005</c:v>
                </c:pt>
                <c:pt idx="5">
                  <c:v>0.41760000000000003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F13-4681-8441-5011E7F89E3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BRUNCH</a:t>
            </a:r>
          </a:p>
        </c:rich>
      </c:tx>
      <c:layout>
        <c:manualLayout>
          <c:xMode val="edge"/>
          <c:yMode val="edge"/>
          <c:x val="0.4217536071032188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BF-4B40-99B8-67C6C9FA716A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BF-4B40-99B8-67C6C9FA716A}"/>
              </c:ext>
            </c:extLst>
          </c:dPt>
          <c:dPt>
            <c:idx val="3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BF-4B40-99B8-67C6C9FA716A}"/>
              </c:ext>
            </c:extLst>
          </c:dPt>
          <c:dPt>
            <c:idx val="4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BF-4B40-99B8-67C6C9FA716A}"/>
              </c:ext>
            </c:extLst>
          </c:dPt>
          <c:dPt>
            <c:idx val="5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4BF-4B40-99B8-67C6C9FA716A}"/>
              </c:ext>
            </c:extLst>
          </c:dPt>
          <c:dLbls>
            <c:dLbl>
              <c:idx val="1"/>
              <c:layout>
                <c:manualLayout>
                  <c:x val="5.5536500734018363E-2"/>
                  <c:y val="1.19137993866211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BF-4B40-99B8-67C6C9FA716A}"/>
                </c:ext>
              </c:extLst>
            </c:dLbl>
            <c:dLbl>
              <c:idx val="4"/>
              <c:layout>
                <c:manualLayout>
                  <c:x val="-2.6052537924284889E-2"/>
                  <c:y val="7.519746459149704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BF-4B40-99B8-67C6C9FA716A}"/>
                </c:ext>
              </c:extLst>
            </c:dLbl>
            <c:dLbl>
              <c:idx val="5"/>
              <c:layout>
                <c:manualLayout>
                  <c:x val="3.9111281640642377E-2"/>
                  <c:y val="-2.193046462015960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BF-4B40-99B8-67C6C9FA716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BRUNCH TABLE '!$D$4:$D$9</c:f>
              <c:numCache>
                <c:formatCode>_("$"* #,##0.00_);_("$"* \(#,##0.00\);_("$"* "-"??_);_(@_)</c:formatCode>
                <c:ptCount val="6"/>
                <c:pt idx="0">
                  <c:v>3.7584</c:v>
                </c:pt>
                <c:pt idx="1">
                  <c:v>1.4093999999999998</c:v>
                </c:pt>
                <c:pt idx="2">
                  <c:v>1.4093999999999998</c:v>
                </c:pt>
                <c:pt idx="3">
                  <c:v>1.4093999999999998</c:v>
                </c:pt>
                <c:pt idx="4">
                  <c:v>0.93959999999999999</c:v>
                </c:pt>
                <c:pt idx="5">
                  <c:v>0.4698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BF-4B40-99B8-67C6C9FA716A}"/>
            </c:ext>
          </c:extLst>
        </c:ser>
        <c:ser>
          <c:idx val="1"/>
          <c:order val="1"/>
          <c:tx>
            <c:strRef>
              <c:f>'CONUS BRUNCH TABLE '!$A$5</c:f>
              <c:strCache>
                <c:ptCount val="1"/>
                <c:pt idx="0">
                  <c:v>vegetable/starch/soup (15%)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'!$B$5,'CONUS BRUNCH TABLE '!$D$5)</c:f>
              <c:numCache>
                <c:formatCode>_("$"* #,##0.00_);_("$"* \(#,##0.00\);_("$"* "-"??_);_(@_)</c:formatCode>
                <c:ptCount val="2"/>
                <c:pt idx="1">
                  <c:v>1.4093999999999998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4BF-4B40-99B8-67C6C9FA716A}"/>
            </c:ext>
          </c:extLst>
        </c:ser>
        <c:ser>
          <c:idx val="2"/>
          <c:order val="2"/>
          <c:tx>
            <c:strRef>
              <c:f>'CONUS BRUNCH TABLE '!$A$6</c:f>
              <c:strCache>
                <c:ptCount val="1"/>
                <c:pt idx="0">
                  <c:v>salad bar (15%)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'!$B$6,'CONUS BRUNCH TABLE '!$D$6)</c:f>
              <c:numCache>
                <c:formatCode>_("$"* #,##0.00_);_("$"* \(#,##0.00\);_("$"* "-"??_);_(@_)</c:formatCode>
                <c:ptCount val="2"/>
                <c:pt idx="1">
                  <c:v>1.4093999999999998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4BF-4B40-99B8-67C6C9FA716A}"/>
            </c:ext>
          </c:extLst>
        </c:ser>
        <c:ser>
          <c:idx val="3"/>
          <c:order val="3"/>
          <c:tx>
            <c:strRef>
              <c:f>'CONUS BRUNCH TABLE '!$A$7</c:f>
              <c:strCache>
                <c:ptCount val="1"/>
                <c:pt idx="0">
                  <c:v>desserts (15%)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'!$B$7,'CONUS BRUNCH TABLE '!$D$7)</c:f>
              <c:numCache>
                <c:formatCode>_("$"* #,##0.00_);_("$"* \(#,##0.00\);_("$"* "-"??_);_(@_)</c:formatCode>
                <c:ptCount val="2"/>
                <c:pt idx="1">
                  <c:v>1.4093999999999998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4BF-4B40-99B8-67C6C9FA716A}"/>
            </c:ext>
          </c:extLst>
        </c:ser>
        <c:ser>
          <c:idx val="4"/>
          <c:order val="4"/>
          <c:tx>
            <c:strRef>
              <c:f>'CONUS BRUNCH TABLE '!$A$8</c:f>
              <c:strCache>
                <c:ptCount val="1"/>
                <c:pt idx="0">
                  <c:v>beverages (10%)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'!$B$8,'CONUS BRUNCH TABLE '!$D$8)</c:f>
              <c:numCache>
                <c:formatCode>_("$"* #,##0.00_);_("$"* \(#,##0.00\);_("$"* "-"??_);_(@_)</c:formatCode>
                <c:ptCount val="2"/>
                <c:pt idx="1">
                  <c:v>0.93959999999999999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4BF-4B40-99B8-67C6C9FA716A}"/>
            </c:ext>
          </c:extLst>
        </c:ser>
        <c:ser>
          <c:idx val="5"/>
          <c:order val="5"/>
          <c:tx>
            <c:strRef>
              <c:f>'CONUS BRUNCH TABLE '!$A$9</c:f>
              <c:strCache>
                <c:ptCount val="1"/>
                <c:pt idx="0">
                  <c:v>condiments (5%)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84BF-4B40-99B8-67C6C9FA71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'!$B$9,'CONUS BRUNCH TABLE '!$D$9)</c:f>
              <c:numCache>
                <c:formatCode>_("$"* #,##0.00_);_("$"* \(#,##0.00\);_("$"* "-"??_);_(@_)</c:formatCode>
                <c:ptCount val="2"/>
                <c:pt idx="1">
                  <c:v>0.4698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4BF-4B40-99B8-67C6C9FA716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77"/>
          <c:h val="0.20717781402936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724523" y="104775"/>
    <xdr:ext cx="8286751" cy="64674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5581650" y="1714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5886450" y="161924"/>
    <xdr:ext cx="8991600" cy="61055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5343525" y="2095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0.3954</cdr:x>
      <cdr:y>0.31075</cdr:y>
    </cdr:from>
    <cdr:to>
      <cdr:x>0.39885</cdr:x>
      <cdr:y>0.36377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7D35D216-6EBF-C109-5E8D-AA097C3F544B}"/>
            </a:ext>
          </a:extLst>
        </cdr:cNvPr>
        <cdr:cNvCxnSpPr/>
      </cdr:nvCxnSpPr>
      <cdr:spPr>
        <a:xfrm xmlns:a="http://schemas.openxmlformats.org/drawingml/2006/main">
          <a:off x="3276602" y="2009775"/>
          <a:ext cx="28575" cy="3429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705600" y="257175"/>
    <xdr:ext cx="7715250" cy="605789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14</xdr:col>
      <xdr:colOff>224118</xdr:colOff>
      <xdr:row>8</xdr:row>
      <xdr:rowOff>134471</xdr:rowOff>
    </xdr:from>
    <xdr:to>
      <xdr:col>14</xdr:col>
      <xdr:colOff>252708</xdr:colOff>
      <xdr:row>11</xdr:row>
      <xdr:rowOff>6729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D4CCD9A2-5D47-7C8A-8A74-B57C93BD9B14}"/>
            </a:ext>
          </a:extLst>
        </xdr:cNvPr>
        <xdr:cNvCxnSpPr/>
      </xdr:nvCxnSpPr>
      <xdr:spPr>
        <a:xfrm>
          <a:off x="9737912" y="1389530"/>
          <a:ext cx="28590" cy="34290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6381748" y="190499"/>
    <xdr:ext cx="8905877" cy="642937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0.3533</cdr:x>
      <cdr:y>0.31457</cdr:y>
    </cdr:from>
    <cdr:to>
      <cdr:x>0.35651</cdr:x>
      <cdr:y>0.3679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D4CCD9A2-5D47-7C8A-8A74-B57C93BD9B14}"/>
            </a:ext>
          </a:extLst>
        </cdr:cNvPr>
        <cdr:cNvCxnSpPr/>
      </cdr:nvCxnSpPr>
      <cdr:spPr>
        <a:xfrm xmlns:a="http://schemas.openxmlformats.org/drawingml/2006/main">
          <a:off x="3146425" y="2022475"/>
          <a:ext cx="28590" cy="34290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372100" y="666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610225" y="1428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5534025" y="952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153025" y="857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"/>
  <sheetViews>
    <sheetView tabSelected="1" workbookViewId="0">
      <selection activeCell="A2" sqref="A2:A3"/>
    </sheetView>
  </sheetViews>
  <sheetFormatPr defaultRowHeight="12.75" x14ac:dyDescent="0.2"/>
  <cols>
    <col min="1" max="1" width="21.140625" customWidth="1"/>
    <col min="3" max="3" width="9.140625" style="1"/>
    <col min="4" max="4" width="10" customWidth="1"/>
  </cols>
  <sheetData>
    <row r="1" spans="1:256" x14ac:dyDescent="0.2">
      <c r="A1" s="4" t="s">
        <v>0</v>
      </c>
      <c r="B1" s="4"/>
      <c r="C1" s="5"/>
      <c r="D1" s="6">
        <v>0.2</v>
      </c>
    </row>
    <row r="2" spans="1:256" x14ac:dyDescent="0.2">
      <c r="A2" s="30">
        <v>25.95</v>
      </c>
      <c r="B2" s="4"/>
      <c r="C2" s="5"/>
      <c r="D2" s="8" t="b">
        <f>D4=A2*D1*C4</f>
        <v>1</v>
      </c>
    </row>
    <row r="3" spans="1:256" x14ac:dyDescent="0.2">
      <c r="A3" s="11">
        <v>45809</v>
      </c>
      <c r="B3" s="4"/>
      <c r="C3" s="5"/>
      <c r="D3" s="4"/>
    </row>
    <row r="4" spans="1:256" x14ac:dyDescent="0.2">
      <c r="A4" s="4" t="s">
        <v>1</v>
      </c>
      <c r="B4" s="5"/>
      <c r="C4" s="5">
        <v>0.5</v>
      </c>
      <c r="D4" s="7">
        <f>A2*D1*C4</f>
        <v>2.5950000000000002</v>
      </c>
    </row>
    <row r="5" spans="1:256" x14ac:dyDescent="0.2">
      <c r="A5" s="4" t="s">
        <v>2</v>
      </c>
      <c r="B5" s="5"/>
      <c r="C5" s="5">
        <v>0.25</v>
      </c>
      <c r="D5" s="8">
        <f>A2*D1*C5</f>
        <v>1.2975000000000001</v>
      </c>
    </row>
    <row r="6" spans="1:256" x14ac:dyDescent="0.2">
      <c r="A6" s="4" t="s">
        <v>3</v>
      </c>
      <c r="B6" s="5"/>
      <c r="C6" s="5">
        <v>0.1</v>
      </c>
      <c r="D6" s="8">
        <f>A2*D1*C6</f>
        <v>0.51900000000000002</v>
      </c>
    </row>
    <row r="7" spans="1:256" x14ac:dyDescent="0.2">
      <c r="A7" s="4" t="s">
        <v>4</v>
      </c>
      <c r="B7" s="5"/>
      <c r="C7" s="5">
        <v>0.1</v>
      </c>
      <c r="D7" s="8">
        <f>A2*D1*C7</f>
        <v>0.51900000000000002</v>
      </c>
    </row>
    <row r="8" spans="1:256" x14ac:dyDescent="0.2">
      <c r="A8" s="4" t="s">
        <v>5</v>
      </c>
      <c r="B8" s="5"/>
      <c r="C8" s="5">
        <v>0.05</v>
      </c>
      <c r="D8" s="8">
        <f>A2*D1*C8</f>
        <v>0.25950000000000001</v>
      </c>
    </row>
    <row r="9" spans="1:256" x14ac:dyDescent="0.2">
      <c r="A9" s="4"/>
      <c r="B9" s="4"/>
      <c r="C9" s="5"/>
      <c r="D9" s="4"/>
    </row>
    <row r="10" spans="1:256" x14ac:dyDescent="0.2">
      <c r="A10" s="4" t="s">
        <v>6</v>
      </c>
      <c r="B10" s="4"/>
      <c r="C10" s="5">
        <f>C4+C5+C6+C7+C8</f>
        <v>1</v>
      </c>
      <c r="D10" s="7">
        <f>D4+D5+D6+D7+D8</f>
        <v>5.19</v>
      </c>
    </row>
    <row r="13" spans="1:256" x14ac:dyDescent="0.2">
      <c r="E13" t="s">
        <v>7</v>
      </c>
    </row>
    <row r="16" spans="1:256" s="9" customFormat="1" x14ac:dyDescent="0.2">
      <c r="A16" s="16" t="s">
        <v>8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 x14ac:dyDescent="0.2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 x14ac:dyDescent="0.2">
      <c r="A18" t="s">
        <v>9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 x14ac:dyDescent="0.2">
      <c r="A19" t="s">
        <v>10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 x14ac:dyDescent="0.2">
      <c r="A20" t="s">
        <v>11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 x14ac:dyDescent="0.2">
      <c r="A21" t="s">
        <v>12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 x14ac:dyDescent="0.2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 x14ac:dyDescent="0.2">
      <c r="A23" t="s">
        <v>13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 x14ac:dyDescent="0.2">
      <c r="A24" t="s">
        <v>14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 x14ac:dyDescent="0.2">
      <c r="A25" t="s">
        <v>15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 x14ac:dyDescent="0.2">
      <c r="A26" t="s">
        <v>16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 x14ac:dyDescent="0.2">
      <c r="A27" t="s">
        <v>17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 x14ac:dyDescent="0.2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 x14ac:dyDescent="0.2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 x14ac:dyDescent="0.2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 x14ac:dyDescent="0.2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 x14ac:dyDescent="0.2">
      <c r="A32" t="s">
        <v>20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 x14ac:dyDescent="0.2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 x14ac:dyDescent="0.2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&amp;C&amp;"Arial,Bold"OCONUS BREAKFAST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4"/>
  <sheetViews>
    <sheetView workbookViewId="0">
      <selection activeCell="A2" sqref="A2:A3"/>
    </sheetView>
  </sheetViews>
  <sheetFormatPr defaultRowHeight="12.75" x14ac:dyDescent="0.2"/>
  <cols>
    <col min="1" max="1" width="24.7109375" customWidth="1"/>
  </cols>
  <sheetData>
    <row r="1" spans="1:4" x14ac:dyDescent="0.2">
      <c r="A1" s="4" t="s">
        <v>35</v>
      </c>
      <c r="B1" s="5"/>
      <c r="C1" s="5"/>
      <c r="D1" s="6">
        <v>0.55000000000000004</v>
      </c>
    </row>
    <row r="2" spans="1:4" x14ac:dyDescent="0.2">
      <c r="A2" s="7">
        <v>20.88</v>
      </c>
      <c r="B2" s="5"/>
      <c r="C2" s="5"/>
      <c r="D2" s="4" t="b">
        <f>D4=A2*D1*C4</f>
        <v>1</v>
      </c>
    </row>
    <row r="3" spans="1:4" s="10" customFormat="1" x14ac:dyDescent="0.2">
      <c r="A3" s="11">
        <v>45809</v>
      </c>
      <c r="B3" s="32"/>
      <c r="C3" s="32"/>
      <c r="D3" s="31"/>
    </row>
    <row r="4" spans="1:4" x14ac:dyDescent="0.2">
      <c r="A4" s="4" t="s">
        <v>36</v>
      </c>
      <c r="B4" s="5"/>
      <c r="C4" s="5">
        <v>0.4</v>
      </c>
      <c r="D4" s="7">
        <f>A2*D1*C4</f>
        <v>4.5936000000000003</v>
      </c>
    </row>
    <row r="5" spans="1:4" x14ac:dyDescent="0.2">
      <c r="A5" s="4" t="s">
        <v>37</v>
      </c>
      <c r="B5" s="5"/>
      <c r="C5" s="5">
        <v>0.15</v>
      </c>
      <c r="D5" s="7">
        <f>A2*D1*C5</f>
        <v>1.7225999999999999</v>
      </c>
    </row>
    <row r="6" spans="1:4" x14ac:dyDescent="0.2">
      <c r="A6" s="4" t="s">
        <v>24</v>
      </c>
      <c r="B6" s="5"/>
      <c r="C6" s="5">
        <v>0.15</v>
      </c>
      <c r="D6" s="7">
        <f>A2*D1*C6</f>
        <v>1.7225999999999999</v>
      </c>
    </row>
    <row r="7" spans="1:4" x14ac:dyDescent="0.2">
      <c r="A7" s="4" t="s">
        <v>26</v>
      </c>
      <c r="B7" s="5"/>
      <c r="C7" s="5">
        <v>0.15</v>
      </c>
      <c r="D7" s="7">
        <f>A2*D1*C7</f>
        <v>1.7225999999999999</v>
      </c>
    </row>
    <row r="8" spans="1:4" x14ac:dyDescent="0.2">
      <c r="A8" s="4" t="s">
        <v>43</v>
      </c>
      <c r="B8" s="5"/>
      <c r="C8" s="5">
        <v>0.1</v>
      </c>
      <c r="D8" s="7">
        <f>A2*D1*C8</f>
        <v>1.1484000000000001</v>
      </c>
    </row>
    <row r="9" spans="1:4" x14ac:dyDescent="0.2">
      <c r="A9" s="4" t="s">
        <v>27</v>
      </c>
      <c r="B9" s="5"/>
      <c r="C9" s="5">
        <v>0.05</v>
      </c>
      <c r="D9" s="7">
        <f>A2*D1*C9</f>
        <v>0.57420000000000004</v>
      </c>
    </row>
    <row r="10" spans="1:4" x14ac:dyDescent="0.2">
      <c r="A10" s="4"/>
      <c r="B10" s="5"/>
      <c r="C10" s="5"/>
      <c r="D10" s="7"/>
    </row>
    <row r="11" spans="1:4" x14ac:dyDescent="0.2">
      <c r="A11" s="4" t="s">
        <v>44</v>
      </c>
      <c r="B11" s="5"/>
      <c r="C11" s="5">
        <f>C4+C5+C6+C7+C8+C9</f>
        <v>1</v>
      </c>
      <c r="D11" s="7">
        <f>D4+D5+D6+D7+D8+D9</f>
        <v>11.484</v>
      </c>
    </row>
    <row r="14" spans="1:4" x14ac:dyDescent="0.2">
      <c r="D14" t="s">
        <v>7</v>
      </c>
    </row>
    <row r="16" spans="1:4" x14ac:dyDescent="0.2">
      <c r="A16" s="16" t="s">
        <v>8</v>
      </c>
    </row>
    <row r="17" spans="1:3" x14ac:dyDescent="0.2">
      <c r="C17" s="1"/>
    </row>
    <row r="18" spans="1:3" x14ac:dyDescent="0.2">
      <c r="A18" t="s">
        <v>9</v>
      </c>
      <c r="C18" s="1"/>
    </row>
    <row r="19" spans="1:3" x14ac:dyDescent="0.2">
      <c r="A19" t="s">
        <v>29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45</v>
      </c>
      <c r="C27" s="1"/>
    </row>
    <row r="28" spans="1:3" x14ac:dyDescent="0.2">
      <c r="C28" s="1"/>
    </row>
    <row r="29" spans="1:3" x14ac:dyDescent="0.2">
      <c r="A29" t="s">
        <v>33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46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SUPPER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zoomScaleNormal="100" workbookViewId="0">
      <selection activeCell="A2" sqref="A2:A3"/>
    </sheetView>
  </sheetViews>
  <sheetFormatPr defaultRowHeight="12.75" x14ac:dyDescent="0.2"/>
  <cols>
    <col min="1" max="1" width="24.7109375" customWidth="1"/>
    <col min="3" max="3" width="9.140625" style="1"/>
  </cols>
  <sheetData>
    <row r="1" spans="1:5" x14ac:dyDescent="0.2">
      <c r="A1" s="4" t="s">
        <v>21</v>
      </c>
      <c r="B1" s="4"/>
      <c r="C1" s="5"/>
      <c r="D1" s="6">
        <v>0.4</v>
      </c>
    </row>
    <row r="2" spans="1:5" x14ac:dyDescent="0.2">
      <c r="A2" s="30">
        <v>25.95</v>
      </c>
      <c r="B2" s="4"/>
      <c r="C2" s="5"/>
      <c r="D2" s="8" t="b">
        <f>D4=A2*D1*C4</f>
        <v>1</v>
      </c>
    </row>
    <row r="3" spans="1:5" s="10" customFormat="1" x14ac:dyDescent="0.2">
      <c r="A3" s="11">
        <v>45809</v>
      </c>
      <c r="B3" s="31"/>
      <c r="C3" s="32"/>
      <c r="D3" s="31"/>
      <c r="E3" s="16"/>
    </row>
    <row r="4" spans="1:5" x14ac:dyDescent="0.2">
      <c r="A4" s="4" t="s">
        <v>22</v>
      </c>
      <c r="B4" s="5"/>
      <c r="C4" s="5">
        <v>0.4</v>
      </c>
      <c r="D4" s="7">
        <f>A2*D1*C4</f>
        <v>4.1520000000000001</v>
      </c>
    </row>
    <row r="5" spans="1:5" x14ac:dyDescent="0.2">
      <c r="A5" s="4" t="s">
        <v>23</v>
      </c>
      <c r="B5" s="5"/>
      <c r="C5" s="5">
        <v>0.15</v>
      </c>
      <c r="D5" s="8">
        <f>A2*D1*C5</f>
        <v>1.5570000000000002</v>
      </c>
    </row>
    <row r="6" spans="1:5" x14ac:dyDescent="0.2">
      <c r="A6" s="4" t="s">
        <v>24</v>
      </c>
      <c r="B6" s="5"/>
      <c r="C6" s="5">
        <v>0.15</v>
      </c>
      <c r="D6" s="8">
        <f>A2*D1*C6</f>
        <v>1.5570000000000002</v>
      </c>
    </row>
    <row r="7" spans="1:5" x14ac:dyDescent="0.2">
      <c r="A7" s="4" t="s">
        <v>25</v>
      </c>
      <c r="B7" s="5"/>
      <c r="C7" s="5">
        <v>0.1</v>
      </c>
      <c r="D7" s="8">
        <f>A2*D1*C7</f>
        <v>1.038</v>
      </c>
    </row>
    <row r="8" spans="1:5" x14ac:dyDescent="0.2">
      <c r="A8" s="4" t="s">
        <v>26</v>
      </c>
      <c r="B8" s="5"/>
      <c r="C8" s="5">
        <v>0.15</v>
      </c>
      <c r="D8" s="8">
        <f>A2*D1*C8</f>
        <v>1.5570000000000002</v>
      </c>
    </row>
    <row r="9" spans="1:5" x14ac:dyDescent="0.2">
      <c r="A9" s="31" t="s">
        <v>27</v>
      </c>
      <c r="B9" s="5"/>
      <c r="C9" s="5">
        <v>0.05</v>
      </c>
      <c r="D9" s="8">
        <f>A2*D1*C9</f>
        <v>0.51900000000000002</v>
      </c>
    </row>
    <row r="10" spans="1:5" x14ac:dyDescent="0.2">
      <c r="A10" s="4"/>
      <c r="B10" s="4"/>
      <c r="C10" s="5"/>
      <c r="D10" s="4"/>
    </row>
    <row r="11" spans="1:5" x14ac:dyDescent="0.2">
      <c r="A11" s="4" t="s">
        <v>28</v>
      </c>
      <c r="B11" s="4"/>
      <c r="C11" s="5">
        <f>C4+C5+C6+C7+C8+C9</f>
        <v>1</v>
      </c>
      <c r="D11" s="7">
        <f>D4+D5+D6+D7+D8+D9</f>
        <v>10.38</v>
      </c>
    </row>
    <row r="14" spans="1:5" x14ac:dyDescent="0.2">
      <c r="E14" t="s">
        <v>7</v>
      </c>
    </row>
    <row r="16" spans="1:5" x14ac:dyDescent="0.2">
      <c r="A16" s="16" t="s">
        <v>8</v>
      </c>
      <c r="C16"/>
    </row>
    <row r="18" spans="1:1" x14ac:dyDescent="0.2">
      <c r="A18" t="s">
        <v>9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12</v>
      </c>
    </row>
    <row r="23" spans="1:1" x14ac:dyDescent="0.2">
      <c r="A23" t="s">
        <v>13</v>
      </c>
    </row>
    <row r="24" spans="1:1" x14ac:dyDescent="0.2">
      <c r="A24" t="s">
        <v>31</v>
      </c>
    </row>
    <row r="25" spans="1:1" x14ac:dyDescent="0.2">
      <c r="A25" t="s">
        <v>15</v>
      </c>
    </row>
    <row r="26" spans="1:1" x14ac:dyDescent="0.2">
      <c r="A26" t="s">
        <v>16</v>
      </c>
    </row>
    <row r="27" spans="1:1" x14ac:dyDescent="0.2">
      <c r="A27" t="s">
        <v>32</v>
      </c>
    </row>
    <row r="29" spans="1:1" x14ac:dyDescent="0.2">
      <c r="A29" t="s">
        <v>33</v>
      </c>
    </row>
    <row r="30" spans="1:1" x14ac:dyDescent="0.2">
      <c r="A30" t="s">
        <v>19</v>
      </c>
    </row>
    <row r="32" spans="1:1" x14ac:dyDescent="0.2">
      <c r="A32" t="s">
        <v>34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&amp;COCONUS LUNCH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workbookViewId="0">
      <selection activeCell="A2" sqref="A2:A3"/>
    </sheetView>
  </sheetViews>
  <sheetFormatPr defaultRowHeight="12.75" x14ac:dyDescent="0.2"/>
  <cols>
    <col min="1" max="1" width="23.85546875" customWidth="1"/>
    <col min="2" max="3" width="9.140625" style="1"/>
  </cols>
  <sheetData>
    <row r="1" spans="1:5" x14ac:dyDescent="0.2">
      <c r="A1" s="4" t="s">
        <v>35</v>
      </c>
      <c r="B1" s="5"/>
      <c r="C1" s="5"/>
      <c r="D1" s="6">
        <v>0.4</v>
      </c>
      <c r="E1" s="3"/>
    </row>
    <row r="2" spans="1:5" x14ac:dyDescent="0.2">
      <c r="A2" s="30">
        <v>25.95</v>
      </c>
      <c r="B2" s="5"/>
      <c r="C2" s="5"/>
      <c r="D2" s="4" t="b">
        <f>D4=A2*D1*C4</f>
        <v>1</v>
      </c>
    </row>
    <row r="3" spans="1:5" x14ac:dyDescent="0.2">
      <c r="A3" s="11">
        <v>45809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4.1520000000000001</v>
      </c>
      <c r="E4" s="2"/>
    </row>
    <row r="5" spans="1:5" x14ac:dyDescent="0.2">
      <c r="A5" s="4" t="s">
        <v>37</v>
      </c>
      <c r="B5" s="5"/>
      <c r="C5" s="5">
        <v>0.15</v>
      </c>
      <c r="D5" s="7">
        <f>A2*D1*C5</f>
        <v>1.5570000000000002</v>
      </c>
      <c r="E5" s="2"/>
    </row>
    <row r="6" spans="1:5" x14ac:dyDescent="0.2">
      <c r="A6" s="4" t="s">
        <v>24</v>
      </c>
      <c r="B6" s="5"/>
      <c r="C6" s="5">
        <v>0.15</v>
      </c>
      <c r="D6" s="7">
        <f>A2*D1*C6</f>
        <v>1.5570000000000002</v>
      </c>
      <c r="E6" s="2"/>
    </row>
    <row r="7" spans="1:5" x14ac:dyDescent="0.2">
      <c r="A7" s="4" t="s">
        <v>38</v>
      </c>
      <c r="B7" s="5"/>
      <c r="C7" s="5">
        <v>0.15</v>
      </c>
      <c r="D7" s="7">
        <f>A2*D1*C7</f>
        <v>1.5570000000000002</v>
      </c>
      <c r="E7" s="2"/>
    </row>
    <row r="8" spans="1:5" x14ac:dyDescent="0.2">
      <c r="A8" s="4" t="s">
        <v>25</v>
      </c>
      <c r="B8" s="5"/>
      <c r="C8" s="5">
        <v>0.1</v>
      </c>
      <c r="D8" s="7">
        <f>A2*D1*C8</f>
        <v>1.038</v>
      </c>
      <c r="E8" s="2"/>
    </row>
    <row r="9" spans="1:5" x14ac:dyDescent="0.2">
      <c r="A9" s="4" t="s">
        <v>5</v>
      </c>
      <c r="B9" s="5"/>
      <c r="C9" s="5">
        <v>0.05</v>
      </c>
      <c r="D9" s="7">
        <f>A2*D1*C9</f>
        <v>0.51900000000000002</v>
      </c>
      <c r="E9" s="2"/>
    </row>
    <row r="10" spans="1:5" x14ac:dyDescent="0.2">
      <c r="A10" s="4"/>
      <c r="B10" s="5"/>
      <c r="C10" s="5"/>
      <c r="D10" s="7"/>
      <c r="E10" s="2"/>
    </row>
    <row r="11" spans="1:5" x14ac:dyDescent="0.2">
      <c r="A11" s="4" t="s">
        <v>39</v>
      </c>
      <c r="B11" s="5"/>
      <c r="C11" s="5">
        <f>C4+C5+C6+C7+C8+C9</f>
        <v>1</v>
      </c>
      <c r="D11" s="7">
        <f>D4+D5+D6+D7+D8+D9</f>
        <v>10.38</v>
      </c>
      <c r="E11" s="2"/>
    </row>
    <row r="14" spans="1:5" x14ac:dyDescent="0.2">
      <c r="E14" t="s">
        <v>7</v>
      </c>
    </row>
    <row r="16" spans="1:5" x14ac:dyDescent="0.2">
      <c r="A16" s="16" t="s">
        <v>8</v>
      </c>
      <c r="B16"/>
      <c r="C16"/>
    </row>
    <row r="17" spans="1:2" x14ac:dyDescent="0.2">
      <c r="B17"/>
    </row>
    <row r="18" spans="1:2" x14ac:dyDescent="0.2">
      <c r="A18" t="s">
        <v>9</v>
      </c>
      <c r="B18"/>
    </row>
    <row r="19" spans="1:2" x14ac:dyDescent="0.2">
      <c r="A19" t="s">
        <v>29</v>
      </c>
      <c r="B19"/>
    </row>
    <row r="20" spans="1:2" x14ac:dyDescent="0.2">
      <c r="A20" t="s">
        <v>30</v>
      </c>
      <c r="B20"/>
    </row>
    <row r="21" spans="1:2" x14ac:dyDescent="0.2">
      <c r="A21" t="s">
        <v>12</v>
      </c>
      <c r="B21"/>
    </row>
    <row r="22" spans="1:2" x14ac:dyDescent="0.2">
      <c r="B22"/>
    </row>
    <row r="23" spans="1:2" x14ac:dyDescent="0.2">
      <c r="A23" t="s">
        <v>13</v>
      </c>
      <c r="B23"/>
    </row>
    <row r="24" spans="1:2" x14ac:dyDescent="0.2">
      <c r="A24" t="s">
        <v>31</v>
      </c>
      <c r="B24"/>
    </row>
    <row r="25" spans="1:2" x14ac:dyDescent="0.2">
      <c r="A25" t="s">
        <v>15</v>
      </c>
      <c r="B25"/>
    </row>
    <row r="26" spans="1:2" x14ac:dyDescent="0.2">
      <c r="A26" t="s">
        <v>16</v>
      </c>
      <c r="B26"/>
    </row>
    <row r="27" spans="1:2" x14ac:dyDescent="0.2">
      <c r="A27" t="s">
        <v>17</v>
      </c>
      <c r="B27"/>
    </row>
    <row r="28" spans="1:2" x14ac:dyDescent="0.2">
      <c r="B28"/>
    </row>
    <row r="29" spans="1:2" x14ac:dyDescent="0.2">
      <c r="A29" t="s">
        <v>33</v>
      </c>
      <c r="B29"/>
    </row>
    <row r="30" spans="1:2" x14ac:dyDescent="0.2">
      <c r="A30" t="s">
        <v>19</v>
      </c>
      <c r="B30"/>
    </row>
    <row r="31" spans="1:2" x14ac:dyDescent="0.2">
      <c r="B31"/>
    </row>
    <row r="32" spans="1:2" x14ac:dyDescent="0.2">
      <c r="A32" t="s">
        <v>20</v>
      </c>
      <c r="B32"/>
    </row>
    <row r="33" spans="2:2" x14ac:dyDescent="0.2">
      <c r="B33"/>
    </row>
    <row r="34" spans="2:2" x14ac:dyDescent="0.2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DINNER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workbookViewId="0">
      <selection activeCell="A2" sqref="A2:A3"/>
    </sheetView>
  </sheetViews>
  <sheetFormatPr defaultRowHeight="12.75" x14ac:dyDescent="0.2"/>
  <cols>
    <col min="1" max="1" width="24.28515625" customWidth="1"/>
  </cols>
  <sheetData>
    <row r="1" spans="1:5" x14ac:dyDescent="0.2">
      <c r="A1" s="4" t="s">
        <v>35</v>
      </c>
      <c r="B1" s="5"/>
      <c r="C1" s="5"/>
      <c r="D1" s="6">
        <v>0.45</v>
      </c>
    </row>
    <row r="2" spans="1:5" x14ac:dyDescent="0.2">
      <c r="A2" s="30">
        <v>25.95</v>
      </c>
      <c r="B2" s="5"/>
      <c r="C2" s="5"/>
      <c r="D2" s="4" t="b">
        <f>D4=A2*D1*C4</f>
        <v>1</v>
      </c>
    </row>
    <row r="3" spans="1:5" x14ac:dyDescent="0.2">
      <c r="A3" s="11">
        <v>45809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4.6710000000000003</v>
      </c>
    </row>
    <row r="5" spans="1:5" x14ac:dyDescent="0.2">
      <c r="A5" s="4" t="s">
        <v>37</v>
      </c>
      <c r="B5" s="5"/>
      <c r="C5" s="5">
        <v>0.15</v>
      </c>
      <c r="D5" s="7">
        <f>A2*D1*C5</f>
        <v>1.751625</v>
      </c>
    </row>
    <row r="6" spans="1:5" x14ac:dyDescent="0.2">
      <c r="A6" s="4" t="s">
        <v>24</v>
      </c>
      <c r="B6" s="5"/>
      <c r="C6" s="5">
        <v>0.15</v>
      </c>
      <c r="D6" s="7">
        <f>A2*D1*C6</f>
        <v>1.751625</v>
      </c>
    </row>
    <row r="7" spans="1:5" x14ac:dyDescent="0.2">
      <c r="A7" s="4" t="s">
        <v>26</v>
      </c>
      <c r="B7" s="5"/>
      <c r="C7" s="5">
        <v>0.15</v>
      </c>
      <c r="D7" s="7">
        <f>A2*D1*C7</f>
        <v>1.751625</v>
      </c>
    </row>
    <row r="8" spans="1:5" x14ac:dyDescent="0.2">
      <c r="A8" s="4" t="s">
        <v>25</v>
      </c>
      <c r="B8" s="5"/>
      <c r="C8" s="5">
        <v>0.1</v>
      </c>
      <c r="D8" s="7">
        <f>A2*D1*C8</f>
        <v>1.1677500000000001</v>
      </c>
    </row>
    <row r="9" spans="1:5" x14ac:dyDescent="0.2">
      <c r="A9" s="4" t="s">
        <v>5</v>
      </c>
      <c r="B9" s="5"/>
      <c r="C9" s="5">
        <v>0.05</v>
      </c>
      <c r="D9" s="7">
        <f>A2*D1*C9</f>
        <v>0.58387500000000003</v>
      </c>
    </row>
    <row r="10" spans="1:5" x14ac:dyDescent="0.2">
      <c r="A10" s="4"/>
      <c r="B10" s="5"/>
      <c r="C10" s="5"/>
      <c r="D10" s="7"/>
    </row>
    <row r="11" spans="1:5" x14ac:dyDescent="0.2">
      <c r="A11" s="4" t="s">
        <v>40</v>
      </c>
      <c r="B11" s="5"/>
      <c r="C11" s="5">
        <f>C4+C5+C6+C7+C8+C9</f>
        <v>1</v>
      </c>
      <c r="D11" s="7">
        <f>D4+D5+D6+D7+D8+D9</f>
        <v>11.677500000000002</v>
      </c>
    </row>
    <row r="13" spans="1:5" x14ac:dyDescent="0.2">
      <c r="E13" t="s">
        <v>7</v>
      </c>
    </row>
    <row r="16" spans="1:5" x14ac:dyDescent="0.2">
      <c r="A16" s="16" t="s">
        <v>8</v>
      </c>
    </row>
    <row r="17" spans="1:3" x14ac:dyDescent="0.2">
      <c r="C17" s="1"/>
    </row>
    <row r="18" spans="1:3" x14ac:dyDescent="0.2">
      <c r="A18" t="s">
        <v>9</v>
      </c>
      <c r="C18" s="1"/>
    </row>
    <row r="19" spans="1:3" x14ac:dyDescent="0.2">
      <c r="A19" t="s">
        <v>41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42</v>
      </c>
      <c r="C27" s="1"/>
    </row>
    <row r="28" spans="1:3" x14ac:dyDescent="0.2">
      <c r="C28" s="1"/>
    </row>
    <row r="29" spans="1:3" x14ac:dyDescent="0.2">
      <c r="A29" t="s">
        <v>18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20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BRUNCH&amp;"Arial,Regular"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"/>
  <sheetViews>
    <sheetView workbookViewId="0">
      <selection activeCell="A2" sqref="A2:A3"/>
    </sheetView>
  </sheetViews>
  <sheetFormatPr defaultRowHeight="12.75" x14ac:dyDescent="0.2"/>
  <cols>
    <col min="1" max="1" width="24.7109375" customWidth="1"/>
  </cols>
  <sheetData>
    <row r="1" spans="1:4" x14ac:dyDescent="0.2">
      <c r="A1" s="4" t="s">
        <v>35</v>
      </c>
      <c r="B1" s="5"/>
      <c r="C1" s="5"/>
      <c r="D1" s="6">
        <v>0.55000000000000004</v>
      </c>
    </row>
    <row r="2" spans="1:4" x14ac:dyDescent="0.2">
      <c r="A2" s="30">
        <v>25.95</v>
      </c>
      <c r="B2" s="5"/>
      <c r="C2" s="5"/>
      <c r="D2" s="4" t="b">
        <f>D4=A2*D1*C4</f>
        <v>1</v>
      </c>
    </row>
    <row r="3" spans="1:4" x14ac:dyDescent="0.2">
      <c r="A3" s="11">
        <v>45809</v>
      </c>
      <c r="B3" s="5"/>
      <c r="C3" s="5"/>
      <c r="D3" s="4"/>
    </row>
    <row r="4" spans="1:4" x14ac:dyDescent="0.2">
      <c r="A4" s="4" t="s">
        <v>36</v>
      </c>
      <c r="B4" s="5"/>
      <c r="C4" s="5">
        <v>0.4</v>
      </c>
      <c r="D4" s="7">
        <f>A2*D1*C4</f>
        <v>5.7090000000000005</v>
      </c>
    </row>
    <row r="5" spans="1:4" x14ac:dyDescent="0.2">
      <c r="A5" s="4" t="s">
        <v>37</v>
      </c>
      <c r="B5" s="5"/>
      <c r="C5" s="5">
        <v>0.15</v>
      </c>
      <c r="D5" s="7">
        <f>A2*D1*C5</f>
        <v>2.1408749999999999</v>
      </c>
    </row>
    <row r="6" spans="1:4" x14ac:dyDescent="0.2">
      <c r="A6" s="4" t="s">
        <v>24</v>
      </c>
      <c r="B6" s="5"/>
      <c r="C6" s="5">
        <v>0.15</v>
      </c>
      <c r="D6" s="7">
        <f>A2*D1*C6</f>
        <v>2.1408749999999999</v>
      </c>
    </row>
    <row r="7" spans="1:4" x14ac:dyDescent="0.2">
      <c r="A7" s="4" t="s">
        <v>26</v>
      </c>
      <c r="B7" s="5"/>
      <c r="C7" s="5">
        <v>0.15</v>
      </c>
      <c r="D7" s="7">
        <f>A2*D1*C7</f>
        <v>2.1408749999999999</v>
      </c>
    </row>
    <row r="8" spans="1:4" x14ac:dyDescent="0.2">
      <c r="A8" s="4" t="s">
        <v>43</v>
      </c>
      <c r="B8" s="5"/>
      <c r="C8" s="5">
        <v>0.1</v>
      </c>
      <c r="D8" s="7">
        <f>A2*D1*C8</f>
        <v>1.4272500000000001</v>
      </c>
    </row>
    <row r="9" spans="1:4" x14ac:dyDescent="0.2">
      <c r="A9" s="4" t="s">
        <v>27</v>
      </c>
      <c r="B9" s="5"/>
      <c r="C9" s="5">
        <v>0.05</v>
      </c>
      <c r="D9" s="7">
        <f>A2*D1*C9</f>
        <v>0.71362500000000006</v>
      </c>
    </row>
    <row r="10" spans="1:4" x14ac:dyDescent="0.2">
      <c r="A10" s="4"/>
      <c r="B10" s="5"/>
      <c r="C10" s="5"/>
      <c r="D10" s="7"/>
    </row>
    <row r="11" spans="1:4" x14ac:dyDescent="0.2">
      <c r="A11" s="4" t="s">
        <v>44</v>
      </c>
      <c r="B11" s="5"/>
      <c r="C11" s="5">
        <f>C4+C5+C6+C7+C8+C9</f>
        <v>1</v>
      </c>
      <c r="D11" s="7">
        <f>D4+D5+D6+D7+D8+D9</f>
        <v>14.272500000000001</v>
      </c>
    </row>
    <row r="16" spans="1:4" x14ac:dyDescent="0.2">
      <c r="A16" s="16" t="s">
        <v>8</v>
      </c>
    </row>
    <row r="17" spans="1:3" x14ac:dyDescent="0.2">
      <c r="C17" s="1"/>
    </row>
    <row r="18" spans="1:3" x14ac:dyDescent="0.2">
      <c r="A18" t="s">
        <v>9</v>
      </c>
      <c r="C18" s="1"/>
    </row>
    <row r="19" spans="1:3" x14ac:dyDescent="0.2">
      <c r="A19" t="s">
        <v>29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45</v>
      </c>
      <c r="C27" s="1"/>
    </row>
    <row r="28" spans="1:3" x14ac:dyDescent="0.2">
      <c r="C28" s="1"/>
    </row>
    <row r="29" spans="1:3" x14ac:dyDescent="0.2">
      <c r="A29" t="s">
        <v>33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46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SUPPER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38"/>
  <sheetViews>
    <sheetView workbookViewId="0">
      <selection activeCell="A2" sqref="A2:A3"/>
    </sheetView>
  </sheetViews>
  <sheetFormatPr defaultRowHeight="12.75" x14ac:dyDescent="0.2"/>
  <cols>
    <col min="1" max="1" width="19" customWidth="1"/>
    <col min="3" max="3" width="9.140625" style="1"/>
  </cols>
  <sheetData>
    <row r="1" spans="1:256" ht="13.5" thickBot="1" x14ac:dyDescent="0.25">
      <c r="A1" s="26" t="s">
        <v>35</v>
      </c>
      <c r="B1" s="27"/>
      <c r="C1" s="28"/>
      <c r="D1" s="29">
        <v>0.2</v>
      </c>
    </row>
    <row r="2" spans="1:256" x14ac:dyDescent="0.2">
      <c r="A2" s="7">
        <v>20.88</v>
      </c>
      <c r="B2" s="23"/>
      <c r="C2" s="24"/>
      <c r="D2" s="25" t="b">
        <f>D4=A2*D1*C4</f>
        <v>1</v>
      </c>
    </row>
    <row r="3" spans="1:256" s="10" customFormat="1" x14ac:dyDescent="0.2">
      <c r="A3" s="11">
        <v>45809</v>
      </c>
      <c r="B3" s="31"/>
      <c r="C3" s="32"/>
      <c r="D3" s="33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 x14ac:dyDescent="0.2">
      <c r="A4" s="18" t="s">
        <v>1</v>
      </c>
      <c r="B4" s="5"/>
      <c r="C4" s="5">
        <v>0.5</v>
      </c>
      <c r="D4" s="19">
        <f>A2*D1*C4</f>
        <v>2.0880000000000001</v>
      </c>
    </row>
    <row r="5" spans="1:256" x14ac:dyDescent="0.2">
      <c r="A5" s="18" t="s">
        <v>2</v>
      </c>
      <c r="B5" s="5"/>
      <c r="C5" s="5">
        <v>0.25</v>
      </c>
      <c r="D5" s="17">
        <f>A2*D1*C5</f>
        <v>1.044</v>
      </c>
    </row>
    <row r="6" spans="1:256" x14ac:dyDescent="0.2">
      <c r="A6" s="18" t="s">
        <v>3</v>
      </c>
      <c r="B6" s="5"/>
      <c r="C6" s="5">
        <v>0.1</v>
      </c>
      <c r="D6" s="17">
        <f>A2*D1*C6</f>
        <v>0.41760000000000003</v>
      </c>
    </row>
    <row r="7" spans="1:256" x14ac:dyDescent="0.2">
      <c r="A7" s="18" t="s">
        <v>4</v>
      </c>
      <c r="B7" s="5"/>
      <c r="C7" s="5">
        <v>0.1</v>
      </c>
      <c r="D7" s="17">
        <f>A2*D1*C7</f>
        <v>0.41760000000000003</v>
      </c>
    </row>
    <row r="8" spans="1:256" x14ac:dyDescent="0.2">
      <c r="A8" s="18" t="s">
        <v>5</v>
      </c>
      <c r="B8" s="5"/>
      <c r="C8" s="5">
        <v>0.05</v>
      </c>
      <c r="D8" s="17">
        <f>A2*D1*C8</f>
        <v>0.20880000000000001</v>
      </c>
    </row>
    <row r="9" spans="1:256" x14ac:dyDescent="0.2">
      <c r="A9" s="18"/>
      <c r="B9" s="4"/>
      <c r="C9" s="5"/>
      <c r="D9" s="20"/>
    </row>
    <row r="10" spans="1:256" ht="13.5" thickBot="1" x14ac:dyDescent="0.25">
      <c r="A10" s="21" t="s">
        <v>6</v>
      </c>
      <c r="B10" s="13"/>
      <c r="C10" s="14">
        <f>C4+C5+C6+C7+C8</f>
        <v>1</v>
      </c>
      <c r="D10" s="22">
        <f>D4+D5+D6+D7+D8</f>
        <v>4.1760000000000002</v>
      </c>
    </row>
    <row r="11" spans="1:256" x14ac:dyDescent="0.2">
      <c r="A11" s="12"/>
    </row>
    <row r="12" spans="1:256" x14ac:dyDescent="0.2">
      <c r="E12" s="16" t="s">
        <v>7</v>
      </c>
    </row>
    <row r="13" spans="1:256" x14ac:dyDescent="0.2">
      <c r="E13" s="16" t="s">
        <v>7</v>
      </c>
    </row>
    <row r="14" spans="1:256" x14ac:dyDescent="0.2">
      <c r="C14" s="15"/>
    </row>
    <row r="16" spans="1:256" s="9" customFormat="1" x14ac:dyDescent="0.2">
      <c r="A16" s="16" t="s">
        <v>8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 x14ac:dyDescent="0.2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 x14ac:dyDescent="0.2">
      <c r="A18" t="s">
        <v>9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 x14ac:dyDescent="0.2">
      <c r="A19" t="s">
        <v>10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 x14ac:dyDescent="0.2">
      <c r="A20" t="s">
        <v>11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 x14ac:dyDescent="0.2">
      <c r="A21" t="s">
        <v>12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 x14ac:dyDescent="0.2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 x14ac:dyDescent="0.2">
      <c r="A23" t="s">
        <v>13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 x14ac:dyDescent="0.2">
      <c r="A24" t="s">
        <v>14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 x14ac:dyDescent="0.2">
      <c r="A25" t="s">
        <v>15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 x14ac:dyDescent="0.2">
      <c r="A26" t="s">
        <v>16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 x14ac:dyDescent="0.2">
      <c r="A27" t="s">
        <v>17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 x14ac:dyDescent="0.2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 x14ac:dyDescent="0.2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 x14ac:dyDescent="0.2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 x14ac:dyDescent="0.2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 x14ac:dyDescent="0.2">
      <c r="A32" t="s">
        <v>20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 x14ac:dyDescent="0.2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 x14ac:dyDescent="0.2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&amp;C&amp;"Arial,Bold"CONUS BREAKFAST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2"/>
  <sheetViews>
    <sheetView workbookViewId="0">
      <selection activeCell="A2" sqref="A2:A3"/>
    </sheetView>
  </sheetViews>
  <sheetFormatPr defaultRowHeight="12.75" x14ac:dyDescent="0.2"/>
  <cols>
    <col min="1" max="1" width="24.7109375" customWidth="1"/>
    <col min="3" max="3" width="9.140625" style="1"/>
  </cols>
  <sheetData>
    <row r="1" spans="1:5" x14ac:dyDescent="0.2">
      <c r="A1" s="4" t="s">
        <v>21</v>
      </c>
      <c r="B1" s="4"/>
      <c r="C1" s="5"/>
      <c r="D1" s="6">
        <v>0.4</v>
      </c>
    </row>
    <row r="2" spans="1:5" x14ac:dyDescent="0.2">
      <c r="A2" s="7">
        <v>20.88</v>
      </c>
      <c r="B2" s="4"/>
      <c r="C2" s="5"/>
      <c r="D2" s="8" t="b">
        <f>D4=A2*D1*C4</f>
        <v>1</v>
      </c>
    </row>
    <row r="3" spans="1:5" x14ac:dyDescent="0.2">
      <c r="A3" s="11">
        <v>45809</v>
      </c>
      <c r="B3" s="4"/>
      <c r="C3" s="5"/>
      <c r="D3" s="4"/>
    </row>
    <row r="4" spans="1:5" x14ac:dyDescent="0.2">
      <c r="A4" s="4" t="s">
        <v>22</v>
      </c>
      <c r="B4" s="5"/>
      <c r="C4" s="5">
        <v>0.4</v>
      </c>
      <c r="D4" s="7">
        <f>A2*D1*C4</f>
        <v>3.3408000000000002</v>
      </c>
    </row>
    <row r="5" spans="1:5" x14ac:dyDescent="0.2">
      <c r="A5" s="4" t="s">
        <v>23</v>
      </c>
      <c r="B5" s="5"/>
      <c r="C5" s="5">
        <v>0.15</v>
      </c>
      <c r="D5" s="8">
        <f>A2*D1*C5</f>
        <v>1.2527999999999999</v>
      </c>
    </row>
    <row r="6" spans="1:5" x14ac:dyDescent="0.2">
      <c r="A6" s="4" t="s">
        <v>24</v>
      </c>
      <c r="B6" s="5"/>
      <c r="C6" s="5">
        <v>0.15</v>
      </c>
      <c r="D6" s="8">
        <f>A2*D1*C6</f>
        <v>1.2527999999999999</v>
      </c>
    </row>
    <row r="7" spans="1:5" x14ac:dyDescent="0.2">
      <c r="A7" s="4" t="s">
        <v>25</v>
      </c>
      <c r="B7" s="5"/>
      <c r="C7" s="5">
        <v>0.1</v>
      </c>
      <c r="D7" s="8">
        <f>A2*D1*C7</f>
        <v>0.83520000000000005</v>
      </c>
    </row>
    <row r="8" spans="1:5" x14ac:dyDescent="0.2">
      <c r="A8" s="4" t="s">
        <v>26</v>
      </c>
      <c r="B8" s="5"/>
      <c r="C8" s="5">
        <v>0.15</v>
      </c>
      <c r="D8" s="8">
        <f>A2*D1*C8</f>
        <v>1.2527999999999999</v>
      </c>
    </row>
    <row r="9" spans="1:5" x14ac:dyDescent="0.2">
      <c r="A9" s="31" t="s">
        <v>27</v>
      </c>
      <c r="B9" s="5"/>
      <c r="C9" s="5">
        <v>0.05</v>
      </c>
      <c r="D9" s="8">
        <f>A2*D1*C9</f>
        <v>0.41760000000000003</v>
      </c>
    </row>
    <row r="10" spans="1:5" x14ac:dyDescent="0.2">
      <c r="A10" s="4"/>
      <c r="B10" s="4"/>
      <c r="C10" s="5"/>
      <c r="D10" s="4"/>
    </row>
    <row r="11" spans="1:5" x14ac:dyDescent="0.2">
      <c r="A11" s="4" t="s">
        <v>28</v>
      </c>
      <c r="B11" s="4"/>
      <c r="C11" s="5">
        <f>C4+C5+C6+C7+C8+C9</f>
        <v>1</v>
      </c>
      <c r="D11" s="7">
        <f>D4+D5+D6+D7+D8+D9</f>
        <v>8.3520000000000003</v>
      </c>
    </row>
    <row r="13" spans="1:5" x14ac:dyDescent="0.2">
      <c r="E13" t="s">
        <v>7</v>
      </c>
    </row>
    <row r="16" spans="1:5" x14ac:dyDescent="0.2">
      <c r="A16" s="16" t="s">
        <v>8</v>
      </c>
      <c r="C16"/>
    </row>
    <row r="18" spans="1:1" x14ac:dyDescent="0.2">
      <c r="A18" t="s">
        <v>9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12</v>
      </c>
    </row>
    <row r="23" spans="1:1" x14ac:dyDescent="0.2">
      <c r="A23" t="s">
        <v>13</v>
      </c>
    </row>
    <row r="24" spans="1:1" x14ac:dyDescent="0.2">
      <c r="A24" t="s">
        <v>31</v>
      </c>
    </row>
    <row r="25" spans="1:1" x14ac:dyDescent="0.2">
      <c r="A25" t="s">
        <v>15</v>
      </c>
    </row>
    <row r="26" spans="1:1" x14ac:dyDescent="0.2">
      <c r="A26" t="s">
        <v>16</v>
      </c>
    </row>
    <row r="27" spans="1:1" x14ac:dyDescent="0.2">
      <c r="A27" t="s">
        <v>32</v>
      </c>
    </row>
    <row r="29" spans="1:1" x14ac:dyDescent="0.2">
      <c r="A29" t="s">
        <v>33</v>
      </c>
    </row>
    <row r="30" spans="1:1" x14ac:dyDescent="0.2">
      <c r="A30" t="s">
        <v>19</v>
      </c>
    </row>
    <row r="32" spans="1:1" x14ac:dyDescent="0.2">
      <c r="A32" t="s">
        <v>34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LUNCH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4"/>
  <sheetViews>
    <sheetView workbookViewId="0">
      <selection activeCell="A2" sqref="A2:A3"/>
    </sheetView>
  </sheetViews>
  <sheetFormatPr defaultRowHeight="12.75" x14ac:dyDescent="0.2"/>
  <cols>
    <col min="1" max="1" width="23.85546875" customWidth="1"/>
    <col min="2" max="3" width="9.140625" style="1"/>
  </cols>
  <sheetData>
    <row r="1" spans="1:5" x14ac:dyDescent="0.2">
      <c r="A1" s="4" t="s">
        <v>35</v>
      </c>
      <c r="B1" s="5"/>
      <c r="C1" s="5"/>
      <c r="D1" s="6">
        <v>0.4</v>
      </c>
      <c r="E1" s="3"/>
    </row>
    <row r="2" spans="1:5" x14ac:dyDescent="0.2">
      <c r="A2" s="7">
        <v>20.88</v>
      </c>
      <c r="B2" s="5"/>
      <c r="C2" s="5"/>
      <c r="D2" s="4" t="b">
        <f>D4=A2*D1*C4</f>
        <v>1</v>
      </c>
    </row>
    <row r="3" spans="1:5" x14ac:dyDescent="0.2">
      <c r="A3" s="11">
        <v>45809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3.3408000000000002</v>
      </c>
      <c r="E4" s="2"/>
    </row>
    <row r="5" spans="1:5" x14ac:dyDescent="0.2">
      <c r="A5" s="4" t="s">
        <v>37</v>
      </c>
      <c r="B5" s="5"/>
      <c r="C5" s="5">
        <v>0.15</v>
      </c>
      <c r="D5" s="7">
        <f>A2*D1*C5</f>
        <v>1.2527999999999999</v>
      </c>
      <c r="E5" s="2"/>
    </row>
    <row r="6" spans="1:5" x14ac:dyDescent="0.2">
      <c r="A6" s="4" t="s">
        <v>24</v>
      </c>
      <c r="B6" s="5"/>
      <c r="C6" s="5">
        <v>0.15</v>
      </c>
      <c r="D6" s="7">
        <f>A2*D1*C6</f>
        <v>1.2527999999999999</v>
      </c>
      <c r="E6" s="2"/>
    </row>
    <row r="7" spans="1:5" x14ac:dyDescent="0.2">
      <c r="A7" s="4" t="s">
        <v>38</v>
      </c>
      <c r="B7" s="5"/>
      <c r="C7" s="5">
        <v>0.15</v>
      </c>
      <c r="D7" s="7">
        <f>A2*D1*C7</f>
        <v>1.2527999999999999</v>
      </c>
      <c r="E7" s="2"/>
    </row>
    <row r="8" spans="1:5" x14ac:dyDescent="0.2">
      <c r="A8" s="4" t="s">
        <v>25</v>
      </c>
      <c r="B8" s="5"/>
      <c r="C8" s="5">
        <v>0.1</v>
      </c>
      <c r="D8" s="7">
        <f>A2*D1*C8</f>
        <v>0.83520000000000005</v>
      </c>
      <c r="E8" s="2"/>
    </row>
    <row r="9" spans="1:5" x14ac:dyDescent="0.2">
      <c r="A9" s="4" t="s">
        <v>5</v>
      </c>
      <c r="B9" s="5"/>
      <c r="C9" s="5">
        <v>0.05</v>
      </c>
      <c r="D9" s="7">
        <f>A2*D1*C9</f>
        <v>0.41760000000000003</v>
      </c>
      <c r="E9" s="2"/>
    </row>
    <row r="10" spans="1:5" x14ac:dyDescent="0.2">
      <c r="A10" s="4"/>
      <c r="B10" s="5"/>
      <c r="C10" s="5"/>
      <c r="D10" s="7"/>
      <c r="E10" s="2"/>
    </row>
    <row r="11" spans="1:5" x14ac:dyDescent="0.2">
      <c r="A11" s="4" t="s">
        <v>39</v>
      </c>
      <c r="B11" s="5"/>
      <c r="C11" s="5">
        <f>C4+C5+C6+C7+C8+C9</f>
        <v>1</v>
      </c>
      <c r="D11" s="7">
        <f>D4+D5+D6+D7+D8+D9</f>
        <v>8.3520000000000003</v>
      </c>
      <c r="E11" s="2"/>
    </row>
    <row r="13" spans="1:5" x14ac:dyDescent="0.2">
      <c r="E13" t="s">
        <v>7</v>
      </c>
    </row>
    <row r="16" spans="1:5" x14ac:dyDescent="0.2">
      <c r="A16" s="16" t="s">
        <v>8</v>
      </c>
      <c r="B16"/>
      <c r="C16"/>
    </row>
    <row r="17" spans="1:2" x14ac:dyDescent="0.2">
      <c r="B17"/>
    </row>
    <row r="18" spans="1:2" x14ac:dyDescent="0.2">
      <c r="A18" t="s">
        <v>9</v>
      </c>
      <c r="B18"/>
    </row>
    <row r="19" spans="1:2" x14ac:dyDescent="0.2">
      <c r="A19" t="s">
        <v>29</v>
      </c>
      <c r="B19"/>
    </row>
    <row r="20" spans="1:2" x14ac:dyDescent="0.2">
      <c r="A20" t="s">
        <v>30</v>
      </c>
      <c r="B20"/>
    </row>
    <row r="21" spans="1:2" x14ac:dyDescent="0.2">
      <c r="A21" t="s">
        <v>12</v>
      </c>
      <c r="B21"/>
    </row>
    <row r="22" spans="1:2" x14ac:dyDescent="0.2">
      <c r="B22"/>
    </row>
    <row r="23" spans="1:2" x14ac:dyDescent="0.2">
      <c r="A23" t="s">
        <v>13</v>
      </c>
      <c r="B23"/>
    </row>
    <row r="24" spans="1:2" x14ac:dyDescent="0.2">
      <c r="A24" t="s">
        <v>31</v>
      </c>
      <c r="B24"/>
    </row>
    <row r="25" spans="1:2" x14ac:dyDescent="0.2">
      <c r="A25" t="s">
        <v>15</v>
      </c>
      <c r="B25"/>
    </row>
    <row r="26" spans="1:2" x14ac:dyDescent="0.2">
      <c r="A26" t="s">
        <v>16</v>
      </c>
      <c r="B26"/>
    </row>
    <row r="27" spans="1:2" x14ac:dyDescent="0.2">
      <c r="A27" t="s">
        <v>17</v>
      </c>
      <c r="B27"/>
    </row>
    <row r="28" spans="1:2" x14ac:dyDescent="0.2">
      <c r="B28"/>
    </row>
    <row r="29" spans="1:2" x14ac:dyDescent="0.2">
      <c r="A29" t="s">
        <v>33</v>
      </c>
      <c r="B29"/>
    </row>
    <row r="30" spans="1:2" x14ac:dyDescent="0.2">
      <c r="A30" t="s">
        <v>19</v>
      </c>
      <c r="B30"/>
    </row>
    <row r="31" spans="1:2" x14ac:dyDescent="0.2">
      <c r="B31"/>
    </row>
    <row r="32" spans="1:2" x14ac:dyDescent="0.2">
      <c r="A32" t="s">
        <v>20</v>
      </c>
      <c r="B32"/>
    </row>
    <row r="33" spans="2:2" x14ac:dyDescent="0.2">
      <c r="B33"/>
    </row>
    <row r="34" spans="2:2" x14ac:dyDescent="0.2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DINNER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4"/>
  <sheetViews>
    <sheetView workbookViewId="0">
      <selection activeCell="A2" sqref="A2:A3"/>
    </sheetView>
  </sheetViews>
  <sheetFormatPr defaultRowHeight="12.75" x14ac:dyDescent="0.2"/>
  <cols>
    <col min="1" max="1" width="24.28515625" customWidth="1"/>
  </cols>
  <sheetData>
    <row r="1" spans="1:4" x14ac:dyDescent="0.2">
      <c r="A1" s="4" t="s">
        <v>35</v>
      </c>
      <c r="B1" s="5"/>
      <c r="C1" s="5"/>
      <c r="D1" s="6">
        <v>0.45</v>
      </c>
    </row>
    <row r="2" spans="1:4" x14ac:dyDescent="0.2">
      <c r="A2" s="7">
        <v>20.88</v>
      </c>
      <c r="B2" s="5"/>
      <c r="C2" s="5"/>
      <c r="D2" s="4" t="b">
        <f>D4=A2*D1*C4</f>
        <v>1</v>
      </c>
    </row>
    <row r="3" spans="1:4" x14ac:dyDescent="0.2">
      <c r="A3" s="11">
        <v>45809</v>
      </c>
      <c r="B3" s="5"/>
      <c r="C3" s="5"/>
      <c r="D3" s="4"/>
    </row>
    <row r="4" spans="1:4" x14ac:dyDescent="0.2">
      <c r="A4" s="4" t="s">
        <v>36</v>
      </c>
      <c r="B4" s="5"/>
      <c r="C4" s="5">
        <v>0.4</v>
      </c>
      <c r="D4" s="7">
        <f>A2*D1*C4</f>
        <v>3.7584</v>
      </c>
    </row>
    <row r="5" spans="1:4" x14ac:dyDescent="0.2">
      <c r="A5" s="4" t="s">
        <v>37</v>
      </c>
      <c r="B5" s="5"/>
      <c r="C5" s="5">
        <v>0.15</v>
      </c>
      <c r="D5" s="7">
        <f>A2*D1*C5</f>
        <v>1.4093999999999998</v>
      </c>
    </row>
    <row r="6" spans="1:4" x14ac:dyDescent="0.2">
      <c r="A6" s="4" t="s">
        <v>24</v>
      </c>
      <c r="B6" s="5"/>
      <c r="C6" s="5">
        <v>0.15</v>
      </c>
      <c r="D6" s="7">
        <f>A2*D1*C6</f>
        <v>1.4093999999999998</v>
      </c>
    </row>
    <row r="7" spans="1:4" x14ac:dyDescent="0.2">
      <c r="A7" s="4" t="s">
        <v>26</v>
      </c>
      <c r="B7" s="5"/>
      <c r="C7" s="5">
        <v>0.15</v>
      </c>
      <c r="D7" s="7">
        <f>A2*D1*C7</f>
        <v>1.4093999999999998</v>
      </c>
    </row>
    <row r="8" spans="1:4" x14ac:dyDescent="0.2">
      <c r="A8" s="4" t="s">
        <v>25</v>
      </c>
      <c r="B8" s="5"/>
      <c r="C8" s="5">
        <v>0.1</v>
      </c>
      <c r="D8" s="7">
        <f>A2*D1*C8</f>
        <v>0.93959999999999999</v>
      </c>
    </row>
    <row r="9" spans="1:4" x14ac:dyDescent="0.2">
      <c r="A9" s="4" t="s">
        <v>5</v>
      </c>
      <c r="B9" s="5"/>
      <c r="C9" s="5">
        <v>0.05</v>
      </c>
      <c r="D9" s="7">
        <f>A2*D1*C9</f>
        <v>0.4698</v>
      </c>
    </row>
    <row r="10" spans="1:4" x14ac:dyDescent="0.2">
      <c r="A10" s="4"/>
      <c r="B10" s="5"/>
      <c r="C10" s="5"/>
      <c r="D10" s="7"/>
    </row>
    <row r="11" spans="1:4" x14ac:dyDescent="0.2">
      <c r="A11" s="4" t="s">
        <v>40</v>
      </c>
      <c r="B11" s="5"/>
      <c r="C11" s="5">
        <f>C4+C5+C6+C7+C8+C9</f>
        <v>1</v>
      </c>
      <c r="D11" s="7">
        <f>D4+D5+D6+D7+D8+D9</f>
        <v>9.395999999999999</v>
      </c>
    </row>
    <row r="14" spans="1:4" x14ac:dyDescent="0.2">
      <c r="D14" t="s">
        <v>7</v>
      </c>
    </row>
    <row r="16" spans="1:4" x14ac:dyDescent="0.2">
      <c r="A16" s="16" t="s">
        <v>8</v>
      </c>
    </row>
    <row r="17" spans="1:3" x14ac:dyDescent="0.2">
      <c r="C17" s="1"/>
    </row>
    <row r="18" spans="1:3" x14ac:dyDescent="0.2">
      <c r="A18" t="s">
        <v>9</v>
      </c>
      <c r="C18" s="1"/>
    </row>
    <row r="19" spans="1:3" x14ac:dyDescent="0.2">
      <c r="A19" t="s">
        <v>41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42</v>
      </c>
      <c r="C27" s="1"/>
    </row>
    <row r="28" spans="1:3" x14ac:dyDescent="0.2">
      <c r="C28" s="1"/>
    </row>
    <row r="29" spans="1:3" x14ac:dyDescent="0.2">
      <c r="A29" t="s">
        <v>18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20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BRUNCH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F74C3920CF5B44AA47E9CB8BBEBC39" ma:contentTypeVersion="11" ma:contentTypeDescription="Create a new document." ma:contentTypeScope="" ma:versionID="3cd4f30291bf8180d25d02ade439ffb9">
  <xsd:schema xmlns:xsd="http://www.w3.org/2001/XMLSchema" xmlns:xs="http://www.w3.org/2001/XMLSchema" xmlns:p="http://schemas.microsoft.com/office/2006/metadata/properties" xmlns:ns2="39d17b31-d942-404a-bcb6-2fd42aa701c4" xmlns:ns3="a35457be-69aa-4677-90a9-3b797906108b" targetNamespace="http://schemas.microsoft.com/office/2006/metadata/properties" ma:root="true" ma:fieldsID="293a16bc5d2aea189a4d3680efffb89a" ns2:_="" ns3:_="">
    <xsd:import namespace="39d17b31-d942-404a-bcb6-2fd42aa701c4"/>
    <xsd:import namespace="a35457be-69aa-4677-90a9-3b7979061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17b31-d942-404a-bcb6-2fd42aa701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c874fec-6985-468d-9a86-0194f6fd86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457be-69aa-4677-90a9-3b797906108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566327b-0e4b-4282-8c11-4818191e6847}" ma:internalName="TaxCatchAll" ma:showField="CatchAllData" ma:web="a35457be-69aa-4677-90a9-3b7979061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5457be-69aa-4677-90a9-3b797906108b" xsi:nil="true"/>
    <lcf76f155ced4ddcb4097134ff3c332f xmlns="39d17b31-d942-404a-bcb6-2fd42aa701c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D51FA9D-640C-4BEE-AC8D-F8803AC883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d17b31-d942-404a-bcb6-2fd42aa701c4"/>
    <ds:schemaRef ds:uri="a35457be-69aa-4677-90a9-3b79790610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E26D9D-798D-47F6-A8F7-86B45A19EF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448334-DF59-4993-AFBF-407369BA5ED5}">
  <ds:schemaRefs>
    <ds:schemaRef ds:uri="http://schemas.microsoft.com/office/2006/metadata/properties"/>
    <ds:schemaRef ds:uri="http://schemas.microsoft.com/office/infopath/2007/PartnerControls"/>
    <ds:schemaRef ds:uri="a35457be-69aa-4677-90a9-3b797906108b"/>
    <ds:schemaRef ds:uri="39d17b31-d942-404a-bcb6-2fd42aa701c4"/>
  </ds:schemaRefs>
</ds:datastoreItem>
</file>

<file path=docMetadata/LabelInfo.xml><?xml version="1.0" encoding="utf-8"?>
<clbl:labelList xmlns:clbl="http://schemas.microsoft.com/office/2020/mipLabelMetadata">
  <clbl:label id="{fae6d70f-954b-4811-92b6-0530d6f84c43}" enabled="0" method="" siteId="{fae6d70f-954b-4811-92b6-0530d6f84c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OCONUS BRK TABLE</vt:lpstr>
      <vt:lpstr>OCONUS LUN TABLE</vt:lpstr>
      <vt:lpstr>OCONUS DIN TABLE</vt:lpstr>
      <vt:lpstr>OCONUS BRUNCH TABLE</vt:lpstr>
      <vt:lpstr>OCONUS SUPPER TABLE</vt:lpstr>
      <vt:lpstr>CONUS BRK TABLE</vt:lpstr>
      <vt:lpstr>CONUS LUNCH TABLE</vt:lpstr>
      <vt:lpstr>CONUS DIN TABLE </vt:lpstr>
      <vt:lpstr>CONUS BRUNCH TABLE </vt:lpstr>
      <vt:lpstr>CONUS SUPPER TABLE 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2004-03-25T18:14:31Z</dcterms:created>
  <dcterms:modified xsi:type="dcterms:W3CDTF">2025-05-27T17:57:38Z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0x0101003DF74C3920CF5B44AA47E9CB8BBEBC39</vt:lpwstr>
  </property>
  <property fmtid="{D5CDD505-2E9C-101B-9397-08002B2CF9AE}" pid="3" name="MediaServiceImageTags">
    <vt:lpwstr/>
  </property>
  <property fmtid="{D5CDD505-2E9C-101B-9397-08002B2CF9AE}" pid="4" name="Order">
    <vt:r8>3443600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